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4"/>
  <c r="J14" s="1"/>
  <c r="H30"/>
  <c r="J30" s="1"/>
  <c r="H46"/>
  <c r="J46" s="1"/>
  <c r="H62"/>
  <c r="J62" s="1"/>
  <c r="H66"/>
  <c r="J66" s="1"/>
  <c r="H82"/>
  <c r="J82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22"/>
  <c r="J22" s="1"/>
  <c r="H38"/>
  <c r="J38" s="1"/>
  <c r="H42"/>
  <c r="J42" s="1"/>
  <c r="H54"/>
  <c r="J54" s="1"/>
  <c r="H74"/>
  <c r="J74" s="1"/>
  <c r="H78"/>
  <c r="J78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8"/>
  <c r="J18" s="1"/>
  <c r="H26"/>
  <c r="J26" s="1"/>
  <c r="H34"/>
  <c r="J34" s="1"/>
  <c r="H50"/>
  <c r="J50" s="1"/>
  <c r="H58"/>
  <c r="J58" s="1"/>
  <c r="H70"/>
  <c r="J70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6" i="81" l="1"/>
  <c r="Q70"/>
  <c r="Q69"/>
  <c r="Q86"/>
  <c r="Q20"/>
  <c r="T2" i="82"/>
  <c r="T2" i="79"/>
  <c r="DM99" i="11"/>
  <c r="Q44" i="81"/>
  <c r="Q78"/>
  <c r="Q14"/>
  <c r="Q92"/>
  <c r="Q76"/>
  <c r="Q60"/>
  <c r="Q28"/>
  <c r="Q12"/>
  <c r="Q82"/>
  <c r="Q66"/>
  <c r="Q34"/>
  <c r="Q96"/>
  <c r="Q80"/>
  <c r="Q64"/>
  <c r="Q48"/>
  <c r="Q32"/>
  <c r="Q16"/>
  <c r="Q74"/>
  <c r="Q58"/>
  <c r="Q88"/>
  <c r="Q72"/>
  <c r="Q56"/>
  <c r="Q40"/>
  <c r="Q24"/>
  <c r="Q8"/>
  <c r="Q62"/>
  <c r="Q18"/>
  <c r="Q84"/>
  <c r="Q68"/>
  <c r="Q52"/>
  <c r="Q36"/>
  <c r="Q10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AA5" i="61" s="1"/>
  <c r="Z5" i="14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AA13" i="61" s="1"/>
  <c r="Z13" i="14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AA25" i="61" s="1"/>
  <c r="Z25" i="14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AA29" i="61" s="1"/>
  <c r="Z29" i="14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AA31" i="61" s="1"/>
  <c r="Z31" i="14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AA45" i="61" s="1"/>
  <c r="Z45" i="14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AA53" i="61" s="1"/>
  <c r="Z53" i="14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AA61" i="61" s="1"/>
  <c r="Z61" i="14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AA63" i="61" s="1"/>
  <c r="Z63" i="14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AA73" i="61" s="1"/>
  <c r="Z73" i="14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AA77" i="61" s="1"/>
  <c r="Z77" i="14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AA79" i="61" s="1"/>
  <c r="Z79" i="14"/>
  <c r="AA79"/>
  <c r="AB79"/>
  <c r="AC79"/>
  <c r="X80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/>
  <c r="AB87"/>
  <c r="AC87"/>
  <c r="X88"/>
  <c r="AA88" i="61" s="1"/>
  <c r="Y88" i="14"/>
  <c r="Z88"/>
  <c r="AA88"/>
  <c r="AB88"/>
  <c r="AA88" i="63" s="1"/>
  <c r="AC88" i="14"/>
  <c r="X89"/>
  <c r="Y89"/>
  <c r="AA89" i="61" s="1"/>
  <c r="Z89" i="14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AA95" i="61" s="1"/>
  <c r="Z95" i="14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Y6"/>
  <c r="Z6"/>
  <c r="Y7"/>
  <c r="Z7"/>
  <c r="AA7"/>
  <c r="AB7"/>
  <c r="Y8"/>
  <c r="Z8"/>
  <c r="Y9"/>
  <c r="Z9"/>
  <c r="Y10"/>
  <c r="Z10"/>
  <c r="Y11"/>
  <c r="Z11"/>
  <c r="AB11"/>
  <c r="Y12"/>
  <c r="Z12"/>
  <c r="Y13"/>
  <c r="Z13"/>
  <c r="Y14"/>
  <c r="Z14"/>
  <c r="Y15"/>
  <c r="Z15"/>
  <c r="AB15"/>
  <c r="Y16"/>
  <c r="Z16"/>
  <c r="Y17"/>
  <c r="Z17"/>
  <c r="AA17"/>
  <c r="Y18"/>
  <c r="Z18"/>
  <c r="Y19"/>
  <c r="Z19"/>
  <c r="AB19"/>
  <c r="Y20"/>
  <c r="Z20"/>
  <c r="Y21"/>
  <c r="Z21"/>
  <c r="Y22"/>
  <c r="Z22"/>
  <c r="Y23"/>
  <c r="Z23"/>
  <c r="AA23"/>
  <c r="AB23"/>
  <c r="Y24"/>
  <c r="Z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Y33"/>
  <c r="Z33"/>
  <c r="AA33"/>
  <c r="Y34"/>
  <c r="Z34"/>
  <c r="Y35"/>
  <c r="Z35"/>
  <c r="AB35"/>
  <c r="Y36"/>
  <c r="Z36"/>
  <c r="Y37"/>
  <c r="Z37"/>
  <c r="Y38"/>
  <c r="Z38"/>
  <c r="Y39"/>
  <c r="Z39"/>
  <c r="AA39"/>
  <c r="AB39"/>
  <c r="Y40"/>
  <c r="Z40"/>
  <c r="Y41"/>
  <c r="Z41"/>
  <c r="Y42"/>
  <c r="Z42"/>
  <c r="Y43"/>
  <c r="Z43"/>
  <c r="AB43"/>
  <c r="Y44"/>
  <c r="Z44"/>
  <c r="Y45"/>
  <c r="Z45"/>
  <c r="Y46"/>
  <c r="Z46"/>
  <c r="Y47"/>
  <c r="Z47"/>
  <c r="AB47"/>
  <c r="Y48"/>
  <c r="Z48"/>
  <c r="Y49"/>
  <c r="Z49"/>
  <c r="AA49"/>
  <c r="Y50"/>
  <c r="Z50"/>
  <c r="Y51"/>
  <c r="Z51"/>
  <c r="AB51"/>
  <c r="Y52"/>
  <c r="Z52"/>
  <c r="Y53"/>
  <c r="Z53"/>
  <c r="Y54"/>
  <c r="Z54"/>
  <c r="Y55"/>
  <c r="Z55"/>
  <c r="AA55"/>
  <c r="AB55"/>
  <c r="Y56"/>
  <c r="Z56"/>
  <c r="AA56"/>
  <c r="Y57"/>
  <c r="Z57"/>
  <c r="Y58"/>
  <c r="Z58"/>
  <c r="Y59"/>
  <c r="Z59"/>
  <c r="AA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Y89"/>
  <c r="Z89"/>
  <c r="Y90"/>
  <c r="Z90"/>
  <c r="Y91"/>
  <c r="Z91"/>
  <c r="AA91"/>
  <c r="AB91"/>
  <c r="Y92"/>
  <c r="Z92"/>
  <c r="Y93"/>
  <c r="Z93"/>
  <c r="Y94"/>
  <c r="Z94"/>
  <c r="Y95"/>
  <c r="Z95"/>
  <c r="AB95"/>
  <c r="Y96"/>
  <c r="Z96"/>
  <c r="Y97"/>
  <c r="Z97"/>
  <c r="Y98"/>
  <c r="Z98"/>
  <c r="AA3"/>
  <c r="Z3"/>
  <c r="Y3"/>
  <c r="AP99" i="29" l="1"/>
  <c r="AO99"/>
  <c r="AL99" i="27"/>
  <c r="AL99" i="28"/>
  <c r="AL99" i="24"/>
  <c r="AK99" i="29"/>
  <c r="AB84" i="63"/>
  <c r="AB72"/>
  <c r="AB97"/>
  <c r="AB89"/>
  <c r="AB84" i="61"/>
  <c r="AB76"/>
  <c r="AB64"/>
  <c r="AB40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U33"/>
  <c r="N33"/>
  <c r="F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U19"/>
  <c r="F19"/>
  <c r="U18"/>
  <c r="N18"/>
  <c r="U17"/>
  <c r="N17"/>
  <c r="U16"/>
  <c r="N16"/>
  <c r="F16"/>
  <c r="U15"/>
  <c r="U14"/>
  <c r="N14"/>
  <c r="F14"/>
  <c r="U13"/>
  <c r="N13"/>
  <c r="F13"/>
  <c r="U12"/>
  <c r="N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U45"/>
  <c r="U44"/>
  <c r="F44"/>
  <c r="U43"/>
  <c r="U42"/>
  <c r="F42"/>
  <c r="U41"/>
  <c r="U40"/>
  <c r="F40"/>
  <c r="U39"/>
  <c r="U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AD13"/>
  <c r="U13"/>
  <c r="U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U59"/>
  <c r="U58"/>
  <c r="N58"/>
  <c r="F58"/>
  <c r="U57"/>
  <c r="U56"/>
  <c r="N56"/>
  <c r="F56"/>
  <c r="U55"/>
  <c r="F55"/>
  <c r="U54"/>
  <c r="N54"/>
  <c r="F54"/>
  <c r="U53"/>
  <c r="U52"/>
  <c r="N52"/>
  <c r="U51"/>
  <c r="U50"/>
  <c r="N50"/>
  <c r="U49"/>
  <c r="U48"/>
  <c r="N48"/>
  <c r="U47"/>
  <c r="U46"/>
  <c r="N46"/>
  <c r="F46"/>
  <c r="U45"/>
  <c r="U44"/>
  <c r="N44"/>
  <c r="U43"/>
  <c r="U42"/>
  <c r="N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F84"/>
  <c r="U83"/>
  <c r="U82"/>
  <c r="U81"/>
  <c r="F81"/>
  <c r="U80"/>
  <c r="F80"/>
  <c r="U79"/>
  <c r="F79"/>
  <c r="U78"/>
  <c r="F78"/>
  <c r="U77"/>
  <c r="F77"/>
  <c r="U76"/>
  <c r="U75"/>
  <c r="U74"/>
  <c r="F74"/>
  <c r="U73"/>
  <c r="U72"/>
  <c r="U71"/>
  <c r="U70"/>
  <c r="F70"/>
  <c r="U69"/>
  <c r="U68"/>
  <c r="F68"/>
  <c r="U67"/>
  <c r="U66"/>
  <c r="U65"/>
  <c r="U64"/>
  <c r="F64"/>
  <c r="U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U49"/>
  <c r="U48"/>
  <c r="U47"/>
  <c r="U46"/>
  <c r="U45"/>
  <c r="U44"/>
  <c r="F44"/>
  <c r="U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U53"/>
  <c r="N53"/>
  <c r="U52"/>
  <c r="U51"/>
  <c r="N51"/>
  <c r="U50"/>
  <c r="N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U83"/>
  <c r="U82"/>
  <c r="F82"/>
  <c r="U81"/>
  <c r="N81"/>
  <c r="F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F69"/>
  <c r="U68"/>
  <c r="N68"/>
  <c r="F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U29"/>
  <c r="N29"/>
  <c r="U28"/>
  <c r="U27"/>
  <c r="F27"/>
  <c r="U26"/>
  <c r="F26"/>
  <c r="U25"/>
  <c r="F25"/>
  <c r="U24"/>
  <c r="F24"/>
  <c r="U23"/>
  <c r="F23"/>
  <c r="U22"/>
  <c r="U21"/>
  <c r="U20"/>
  <c r="U19"/>
  <c r="N19"/>
  <c r="U18"/>
  <c r="F18"/>
  <c r="U17"/>
  <c r="U16"/>
  <c r="N16"/>
  <c r="F16"/>
  <c r="U15"/>
  <c r="U14"/>
  <c r="F14"/>
  <c r="U13"/>
  <c r="N13"/>
  <c r="U12"/>
  <c r="U11"/>
  <c r="U10"/>
  <c r="F10"/>
  <c r="U9"/>
  <c r="U8"/>
  <c r="F8"/>
  <c r="U7"/>
  <c r="N7"/>
  <c r="U6"/>
  <c r="N6"/>
  <c r="F6"/>
  <c r="U5"/>
  <c r="N5"/>
  <c r="U4"/>
  <c r="F4"/>
  <c r="U3"/>
  <c r="L99"/>
  <c r="A1"/>
  <c r="F57" i="61" l="1"/>
  <c r="F53"/>
  <c r="F51"/>
  <c r="F49"/>
  <c r="F47"/>
  <c r="F45"/>
  <c r="F43"/>
  <c r="F41"/>
  <c r="F37"/>
  <c r="F35"/>
  <c r="F31"/>
  <c r="F29"/>
  <c r="F21"/>
  <c r="F19"/>
  <c r="F15"/>
  <c r="F13"/>
  <c r="F11"/>
  <c r="F7"/>
  <c r="F5"/>
  <c r="F97" i="62"/>
  <c r="F93"/>
  <c r="F91"/>
  <c r="F89"/>
  <c r="F85"/>
  <c r="F81"/>
  <c r="F79"/>
  <c r="F77"/>
  <c r="F75"/>
  <c r="F73"/>
  <c r="F67"/>
  <c r="F63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7"/>
  <c r="F15"/>
  <c r="F13"/>
  <c r="F9"/>
  <c r="F7"/>
  <c r="F5"/>
  <c r="F97" i="63"/>
  <c r="F95"/>
  <c r="F93"/>
  <c r="F91"/>
  <c r="F87"/>
  <c r="F85"/>
  <c r="F81"/>
  <c r="F79"/>
  <c r="F75"/>
  <c r="F73"/>
  <c r="F69"/>
  <c r="F67"/>
  <c r="F63"/>
  <c r="F59"/>
  <c r="F57"/>
  <c r="F55"/>
  <c r="F53"/>
  <c r="F49"/>
  <c r="F47"/>
  <c r="F43"/>
  <c r="F41"/>
  <c r="F37"/>
  <c r="F35"/>
  <c r="F29"/>
  <c r="F27"/>
  <c r="F25"/>
  <c r="F23"/>
  <c r="F17"/>
  <c r="F15"/>
  <c r="F9"/>
  <c r="F7"/>
  <c r="F5"/>
  <c r="B99" i="58"/>
  <c r="F61" i="63"/>
  <c r="F34" i="61"/>
  <c r="O99" i="81"/>
  <c r="L99"/>
  <c r="I99"/>
  <c r="F99"/>
  <c r="C99"/>
  <c r="F84" i="55"/>
  <c r="F76"/>
  <c r="F74"/>
  <c r="F66"/>
  <c r="F46"/>
  <c r="F32"/>
  <c r="F30"/>
  <c r="F28"/>
  <c r="F22"/>
  <c r="F74" i="56"/>
  <c r="F54"/>
  <c r="F52"/>
  <c r="F50"/>
  <c r="F98" i="58"/>
  <c r="F92"/>
  <c r="F82"/>
  <c r="F76"/>
  <c r="F72"/>
  <c r="F66"/>
  <c r="F62"/>
  <c r="F50"/>
  <c r="F48"/>
  <c r="F46"/>
  <c r="F42"/>
  <c r="F6"/>
  <c r="F90" i="61"/>
  <c r="F60"/>
  <c r="F52"/>
  <c r="F50"/>
  <c r="F48"/>
  <c r="F44"/>
  <c r="F42"/>
  <c r="F66" i="62"/>
  <c r="F56"/>
  <c r="F14"/>
  <c r="F68" i="63"/>
  <c r="F56"/>
  <c r="F48"/>
  <c r="F34"/>
  <c r="F20"/>
  <c r="F12"/>
  <c r="F45" i="56"/>
  <c r="F31" i="63"/>
  <c r="C99"/>
  <c r="F18"/>
  <c r="B99"/>
  <c r="F71" i="62"/>
  <c r="F46"/>
  <c r="F38"/>
  <c r="F12"/>
  <c r="B99" i="61"/>
  <c r="F68" i="56"/>
  <c r="C99"/>
  <c r="B99"/>
  <c r="F20" i="55"/>
  <c r="C99"/>
  <c r="F12"/>
  <c r="F2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7"/>
  <c r="V87"/>
  <c r="O98"/>
  <c r="V24" i="56"/>
  <c r="O35"/>
  <c r="V42"/>
  <c r="N8" i="55"/>
  <c r="F9"/>
  <c r="I99"/>
  <c r="M99"/>
  <c r="N12"/>
  <c r="F13"/>
  <c r="N28"/>
  <c r="F29"/>
  <c r="N44"/>
  <c r="F45"/>
  <c r="G58"/>
  <c r="N60"/>
  <c r="F61"/>
  <c r="O80"/>
  <c r="O45" i="56"/>
  <c r="V3" i="55"/>
  <c r="O70" i="56"/>
  <c r="V28" i="55"/>
  <c r="V11" i="56"/>
  <c r="V18"/>
  <c r="B99" i="55"/>
  <c r="F3"/>
  <c r="K99"/>
  <c r="F5"/>
  <c r="G18"/>
  <c r="O19"/>
  <c r="N20"/>
  <c r="F21"/>
  <c r="N36"/>
  <c r="F37"/>
  <c r="N52"/>
  <c r="F53"/>
  <c r="O76"/>
  <c r="O37" i="56"/>
  <c r="O77"/>
  <c r="O70" i="55"/>
  <c r="O23" i="56"/>
  <c r="J99" i="55"/>
  <c r="N24"/>
  <c r="N40"/>
  <c r="N56"/>
  <c r="O71"/>
  <c r="B99" i="57"/>
  <c r="F3"/>
  <c r="K99"/>
  <c r="N82"/>
  <c r="F83"/>
  <c r="F97"/>
  <c r="C99" i="58"/>
  <c r="I99"/>
  <c r="M99"/>
  <c r="N99" i="81" s="1"/>
  <c r="P99" s="1"/>
  <c r="N4" i="58"/>
  <c r="F5"/>
  <c r="N12"/>
  <c r="F13"/>
  <c r="N20"/>
  <c r="F21"/>
  <c r="V72" i="55"/>
  <c r="V88"/>
  <c r="F3" i="56"/>
  <c r="V9"/>
  <c r="V25"/>
  <c r="V41"/>
  <c r="V61"/>
  <c r="V77"/>
  <c r="V93"/>
  <c r="N3" i="57"/>
  <c r="V33" i="58"/>
  <c r="V46"/>
  <c r="V97"/>
  <c r="N3" i="56"/>
  <c r="N90" i="57"/>
  <c r="F91"/>
  <c r="K99" i="58"/>
  <c r="U99"/>
  <c r="F9"/>
  <c r="F17"/>
  <c r="V42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38" i="55"/>
  <c r="O94" i="56"/>
  <c r="O86"/>
  <c r="O62" i="55"/>
  <c r="O6" i="58"/>
  <c r="O20" i="55"/>
  <c r="V92"/>
  <c r="O96"/>
  <c r="O24"/>
  <c r="O84"/>
  <c r="O52"/>
  <c r="O60"/>
  <c r="V48"/>
  <c r="O92" i="56"/>
  <c r="O84"/>
  <c r="O68"/>
  <c r="O60"/>
  <c r="G3"/>
  <c r="V64" i="55"/>
  <c r="O44"/>
  <c r="V32"/>
  <c r="O40" i="56"/>
  <c r="O24"/>
  <c r="O4" i="55"/>
  <c r="V68"/>
  <c r="O56"/>
  <c r="O36"/>
  <c r="O28"/>
  <c r="O96" i="56"/>
  <c r="O88"/>
  <c r="O80"/>
  <c r="O72"/>
  <c r="O64"/>
  <c r="O44"/>
  <c r="O28"/>
  <c r="V65"/>
  <c r="O53"/>
  <c r="V16" i="55"/>
  <c r="V69" i="56"/>
  <c r="V33"/>
  <c r="V17"/>
  <c r="F99"/>
  <c r="O5"/>
  <c r="O65" i="58"/>
  <c r="O93" i="56"/>
  <c r="O85"/>
  <c r="O57"/>
  <c r="O25"/>
  <c r="V21"/>
  <c r="O12" i="55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66"/>
  <c r="O74" i="58"/>
  <c r="O26"/>
  <c r="F99" i="63"/>
  <c r="O76" i="56"/>
  <c r="O51"/>
  <c r="O47"/>
  <c r="O32"/>
  <c r="O7"/>
  <c r="O56"/>
  <c r="V39"/>
  <c r="O36"/>
  <c r="V27"/>
  <c r="O15"/>
  <c r="O13"/>
  <c r="G91" i="55"/>
  <c r="V91" s="1"/>
  <c r="G67"/>
  <c r="V67" s="1"/>
  <c r="G51"/>
  <c r="O51" s="1"/>
  <c r="G39"/>
  <c r="V39" s="1"/>
  <c r="G23"/>
  <c r="V23" s="1"/>
  <c r="G7"/>
  <c r="V7" s="1"/>
  <c r="O40"/>
  <c r="O52" i="56"/>
  <c r="V49"/>
  <c r="O29"/>
  <c r="V50"/>
  <c r="G95" i="55"/>
  <c r="V95" s="1"/>
  <c r="G94"/>
  <c r="O94" s="1"/>
  <c r="G86"/>
  <c r="G74"/>
  <c r="O74" s="1"/>
  <c r="G46"/>
  <c r="V46" s="1"/>
  <c r="G30"/>
  <c r="V30" s="1"/>
  <c r="G26"/>
  <c r="O26" s="1"/>
  <c r="O57" i="58"/>
  <c r="V26"/>
  <c r="V25"/>
  <c r="G94" i="57"/>
  <c r="V94" s="1"/>
  <c r="G30"/>
  <c r="V30" s="1"/>
  <c r="O93" i="58"/>
  <c r="O45"/>
  <c r="G90" i="57"/>
  <c r="V90" s="1"/>
  <c r="G86"/>
  <c r="O86" s="1"/>
  <c r="G74"/>
  <c r="V74" s="1"/>
  <c r="G22"/>
  <c r="V22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11" i="58" l="1"/>
  <c r="O22" i="57"/>
  <c r="O5"/>
  <c r="O91" i="55"/>
  <c r="O95"/>
  <c r="O43" i="58"/>
  <c r="O7" i="55"/>
  <c r="Q99" i="81"/>
  <c r="O67" i="55"/>
  <c r="V51"/>
  <c r="O39"/>
  <c r="O49"/>
  <c r="O4" i="56"/>
  <c r="V94" i="55"/>
  <c r="V86"/>
  <c r="O86"/>
  <c r="V74"/>
  <c r="O46"/>
  <c r="O30"/>
  <c r="V86" i="57"/>
  <c r="O77"/>
  <c r="O30"/>
  <c r="O9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P24" i="78"/>
  <c r="G10"/>
  <c r="G93"/>
  <c r="L18"/>
  <c r="J92"/>
  <c r="H3"/>
  <c r="Q11"/>
  <c r="O86"/>
  <c r="N47"/>
  <c r="H85"/>
  <c r="H81"/>
  <c r="O96"/>
  <c r="H13"/>
  <c r="P59"/>
  <c r="L52"/>
  <c r="O95"/>
  <c r="B77"/>
  <c r="G19"/>
  <c r="J26"/>
  <c r="N64"/>
  <c r="I35"/>
  <c r="N15"/>
  <c r="B54"/>
  <c r="J79"/>
  <c r="H74"/>
  <c r="Q52"/>
  <c r="O83"/>
  <c r="J71"/>
  <c r="I58"/>
  <c r="L24"/>
  <c r="N7"/>
  <c r="P55"/>
  <c r="H96"/>
  <c r="Q90"/>
  <c r="L4"/>
  <c r="G50"/>
  <c r="G98"/>
  <c r="P22"/>
  <c r="K47"/>
  <c r="G2"/>
  <c r="K94"/>
  <c r="K66"/>
  <c r="H28"/>
  <c r="P27"/>
  <c r="P88"/>
  <c r="K19"/>
  <c r="J25"/>
  <c r="I94"/>
  <c r="Q93"/>
  <c r="K85"/>
  <c r="G70"/>
  <c r="N5"/>
  <c r="P47"/>
  <c r="L90"/>
  <c r="H80"/>
  <c r="P16"/>
  <c r="O48"/>
  <c r="Q92"/>
  <c r="N95"/>
  <c r="K11"/>
  <c r="O64"/>
  <c r="N38"/>
  <c r="B4"/>
  <c r="L23"/>
  <c r="O59"/>
  <c r="N41"/>
  <c r="O92"/>
  <c r="G7"/>
  <c r="O54"/>
  <c r="P43"/>
  <c r="Q96"/>
  <c r="F1"/>
  <c r="H72"/>
  <c r="J45"/>
  <c r="Q80"/>
  <c r="O13"/>
  <c r="L26"/>
  <c r="O49"/>
  <c r="Q70"/>
  <c r="P37"/>
  <c r="I90"/>
  <c r="Q44"/>
  <c r="L8"/>
  <c r="I82"/>
  <c r="O24"/>
  <c r="J28"/>
  <c r="Q87"/>
  <c r="P56"/>
  <c r="H93"/>
  <c r="P90"/>
  <c r="I21"/>
  <c r="H75"/>
  <c r="I9"/>
  <c r="B8"/>
  <c r="N92"/>
  <c r="J9"/>
  <c r="O38"/>
  <c r="H53"/>
  <c r="O93"/>
  <c r="K80"/>
  <c r="J56"/>
  <c r="K24"/>
  <c r="P48"/>
  <c r="Q40"/>
  <c r="O10"/>
  <c r="N43"/>
  <c r="J18"/>
  <c r="Q95"/>
  <c r="L82"/>
  <c r="Q4"/>
  <c r="Q75"/>
  <c r="H35"/>
  <c r="Q59"/>
  <c r="N31"/>
  <c r="P18"/>
  <c r="Q73"/>
  <c r="B70"/>
  <c r="N51"/>
  <c r="B13"/>
  <c r="I27"/>
  <c r="O42"/>
  <c r="B57"/>
  <c r="H78"/>
  <c r="B97"/>
  <c r="J69"/>
  <c r="L73"/>
  <c r="G37"/>
  <c r="K45"/>
  <c r="H65"/>
  <c r="P45"/>
  <c r="L48"/>
  <c r="K74"/>
  <c r="I76"/>
  <c r="H38"/>
  <c r="Q10"/>
  <c r="B26"/>
  <c r="K40"/>
  <c r="O5"/>
  <c r="B83"/>
  <c r="P32"/>
  <c r="Q56"/>
  <c r="P6"/>
  <c r="G69"/>
  <c r="B50"/>
  <c r="H6"/>
  <c r="G74"/>
  <c r="H19"/>
  <c r="L87"/>
  <c r="B51"/>
  <c r="H24"/>
  <c r="Q76"/>
  <c r="Q38"/>
  <c r="B88"/>
  <c r="O76"/>
  <c r="G76"/>
  <c r="H32"/>
  <c r="I55"/>
  <c r="J31"/>
  <c r="Q71"/>
  <c r="G51"/>
  <c r="P46"/>
  <c r="Q84"/>
  <c r="N6"/>
  <c r="H86"/>
  <c r="B49"/>
  <c r="O87"/>
  <c r="H54"/>
  <c r="K27"/>
  <c r="K69"/>
  <c r="L14"/>
  <c r="L10"/>
  <c r="N94"/>
  <c r="L47"/>
  <c r="P61"/>
  <c r="J47"/>
  <c r="B25"/>
  <c r="O97"/>
  <c r="B3"/>
  <c r="G33"/>
  <c r="L37"/>
  <c r="K48"/>
  <c r="G64"/>
  <c r="I18"/>
  <c r="J23"/>
  <c r="P81"/>
  <c r="N20"/>
  <c r="O57"/>
  <c r="N49"/>
  <c r="I31"/>
  <c r="I5"/>
  <c r="O29"/>
  <c r="J19"/>
  <c r="L83"/>
  <c r="B91"/>
  <c r="G5"/>
  <c r="P25"/>
  <c r="J91"/>
  <c r="K25"/>
  <c r="O51"/>
  <c r="G94"/>
  <c r="N33"/>
  <c r="B85"/>
  <c r="B82"/>
  <c r="G81"/>
  <c r="N58"/>
  <c r="I12"/>
  <c r="J54"/>
  <c r="Q17"/>
  <c r="K37"/>
  <c r="I45"/>
  <c r="B59"/>
  <c r="I54"/>
  <c r="Q31"/>
  <c r="N54"/>
  <c r="H40"/>
  <c r="I47"/>
  <c r="N87"/>
  <c r="N86"/>
  <c r="P54"/>
  <c r="J77"/>
  <c r="O90"/>
  <c r="K17"/>
  <c r="H57"/>
  <c r="N93"/>
  <c r="G41"/>
  <c r="B95"/>
  <c r="G36"/>
  <c r="L67"/>
  <c r="O31"/>
  <c r="P70"/>
  <c r="L30"/>
  <c r="L72"/>
  <c r="H36"/>
  <c r="I72"/>
  <c r="L60"/>
  <c r="B22"/>
  <c r="H39"/>
  <c r="L11"/>
  <c r="H8"/>
  <c r="G59"/>
  <c r="K91"/>
  <c r="P68"/>
  <c r="I73"/>
  <c r="Q23"/>
  <c r="L43"/>
  <c r="K95"/>
  <c r="I86"/>
  <c r="L45"/>
  <c r="H82"/>
  <c r="B2"/>
  <c r="I85"/>
  <c r="B80"/>
  <c r="I96"/>
  <c r="O36"/>
  <c r="B86"/>
  <c r="N18"/>
  <c r="J65"/>
  <c r="B14"/>
  <c r="P14"/>
  <c r="K43"/>
  <c r="J89"/>
  <c r="G12"/>
  <c r="P93"/>
  <c r="O72"/>
  <c r="L27"/>
  <c r="H66"/>
  <c r="O66"/>
  <c r="P23"/>
  <c r="N65"/>
  <c r="L80"/>
  <c r="K44"/>
  <c r="Q81"/>
  <c r="B92"/>
  <c r="N57"/>
  <c r="O27"/>
  <c r="P52"/>
  <c r="H37"/>
  <c r="Q27"/>
  <c r="L38"/>
  <c r="B17"/>
  <c r="Q77"/>
  <c r="I56"/>
  <c r="G86"/>
  <c r="Q60"/>
  <c r="K22"/>
  <c r="N53"/>
  <c r="G32"/>
  <c r="P11"/>
  <c r="P33"/>
  <c r="G88"/>
  <c r="P72"/>
  <c r="H48"/>
  <c r="L59"/>
  <c r="K84"/>
  <c r="I84"/>
  <c r="P34"/>
  <c r="O80"/>
  <c r="I32"/>
  <c r="Q13"/>
  <c r="B5"/>
  <c r="L49"/>
  <c r="O6"/>
  <c r="K87"/>
  <c r="G6"/>
  <c r="I15"/>
  <c r="B69"/>
  <c r="O77"/>
  <c r="Q66"/>
  <c r="I41"/>
  <c r="J14"/>
  <c r="G23"/>
  <c r="K63"/>
  <c r="P66"/>
  <c r="K46"/>
  <c r="J94"/>
  <c r="G25"/>
  <c r="N90"/>
  <c r="N68"/>
  <c r="K92"/>
  <c r="K49"/>
  <c r="P49"/>
  <c r="H89"/>
  <c r="Q83"/>
  <c r="G68"/>
  <c r="L42"/>
  <c r="J41"/>
  <c r="K68"/>
  <c r="L7"/>
  <c r="G31"/>
  <c r="Q26"/>
  <c r="L41"/>
  <c r="I95"/>
  <c r="I70"/>
  <c r="L66"/>
  <c r="K36"/>
  <c r="H41"/>
  <c r="I57"/>
  <c r="H21"/>
  <c r="L63"/>
  <c r="O33"/>
  <c r="G30"/>
  <c r="J53"/>
  <c r="L92"/>
  <c r="N39"/>
  <c r="G84"/>
  <c r="H49"/>
  <c r="B23"/>
  <c r="P79"/>
  <c r="P3"/>
  <c r="H92"/>
  <c r="Q88"/>
  <c r="G65"/>
  <c r="P28"/>
  <c r="H27"/>
  <c r="K26"/>
  <c r="K58"/>
  <c r="J78"/>
  <c r="B96"/>
  <c r="I68"/>
  <c r="N76"/>
  <c r="G58"/>
  <c r="H50"/>
  <c r="O69"/>
  <c r="G17"/>
  <c r="K29"/>
  <c r="H60"/>
  <c r="L78"/>
  <c r="H18"/>
  <c r="N24"/>
  <c r="O74"/>
  <c r="N67"/>
  <c r="Q18"/>
  <c r="H58"/>
  <c r="J88"/>
  <c r="Q47"/>
  <c r="B21"/>
  <c r="B67"/>
  <c r="I4"/>
  <c r="N88"/>
  <c r="B29"/>
  <c r="K98"/>
  <c r="G28"/>
  <c r="J75"/>
  <c r="O58"/>
  <c r="Q62"/>
  <c r="I28"/>
  <c r="Q12"/>
  <c r="P73"/>
  <c r="Q65"/>
  <c r="B18"/>
  <c r="Q22"/>
  <c r="N4"/>
  <c r="L44"/>
  <c r="O67"/>
  <c r="O8"/>
  <c r="B41"/>
  <c r="G91"/>
  <c r="O32"/>
  <c r="G92"/>
  <c r="Q68"/>
  <c r="K88"/>
  <c r="B35"/>
  <c r="L91"/>
  <c r="B32"/>
  <c r="N28"/>
  <c r="O14"/>
  <c r="B75"/>
  <c r="I59"/>
  <c r="H68"/>
  <c r="Q57"/>
  <c r="I93"/>
  <c r="L84"/>
  <c r="P30"/>
  <c r="Q45"/>
  <c r="J85"/>
  <c r="I36"/>
  <c r="P38"/>
  <c r="O47"/>
  <c r="Q98"/>
  <c r="B20"/>
  <c r="Q21"/>
  <c r="P65"/>
  <c r="H15"/>
  <c r="Q7"/>
  <c r="K81"/>
  <c r="Q6"/>
  <c r="P75"/>
  <c r="Q79"/>
  <c r="N12"/>
  <c r="G27"/>
  <c r="J52"/>
  <c r="G46"/>
  <c r="G53"/>
  <c r="I24"/>
  <c r="I71"/>
  <c r="K30"/>
  <c r="B60"/>
  <c r="I30"/>
  <c r="L94"/>
  <c r="J62"/>
  <c r="B6"/>
  <c r="O11"/>
  <c r="I37"/>
  <c r="J8"/>
  <c r="P20"/>
  <c r="H87"/>
  <c r="I83"/>
  <c r="J83"/>
  <c r="L17"/>
  <c r="N81"/>
  <c r="N34"/>
  <c r="L62"/>
  <c r="N77"/>
  <c r="O81"/>
  <c r="H9"/>
  <c r="K9"/>
  <c r="B28"/>
  <c r="I75"/>
  <c r="G63"/>
  <c r="G15"/>
  <c r="H46"/>
  <c r="L35"/>
  <c r="H42"/>
  <c r="H23"/>
  <c r="N27"/>
  <c r="P87"/>
  <c r="O45"/>
  <c r="I16"/>
  <c r="J57"/>
  <c r="K18"/>
  <c r="H26"/>
  <c r="I3"/>
  <c r="H59"/>
  <c r="N80"/>
  <c r="B48"/>
  <c r="I11"/>
  <c r="G62"/>
  <c r="G56"/>
  <c r="G8"/>
  <c r="H94"/>
  <c r="G96"/>
  <c r="B71"/>
  <c r="I62"/>
  <c r="P39"/>
  <c r="K65"/>
  <c r="G89"/>
  <c r="Q48"/>
  <c r="Q72"/>
  <c r="J3"/>
  <c r="J27"/>
  <c r="Q34"/>
  <c r="O88"/>
  <c r="K41"/>
  <c r="N82"/>
  <c r="I78"/>
  <c r="G61"/>
  <c r="Q74"/>
  <c r="K34"/>
  <c r="J76"/>
  <c r="J95"/>
  <c r="O43"/>
  <c r="B61"/>
  <c r="K12"/>
  <c r="O73"/>
  <c r="G85"/>
  <c r="P78"/>
  <c r="L40"/>
  <c r="L76"/>
  <c r="O40"/>
  <c r="G45"/>
  <c r="G3"/>
  <c r="N50"/>
  <c r="Q19"/>
  <c r="O37"/>
  <c r="J73"/>
  <c r="J42"/>
  <c r="J5"/>
  <c r="Q35"/>
  <c r="Q61"/>
  <c r="N79"/>
  <c r="H77"/>
  <c r="L77"/>
  <c r="G52"/>
  <c r="N63"/>
  <c r="Q39"/>
  <c r="N16"/>
  <c r="N72"/>
  <c r="H52"/>
  <c r="N73"/>
  <c r="E1"/>
  <c r="J82"/>
  <c r="H4"/>
  <c r="J86"/>
  <c r="J58"/>
  <c r="N46"/>
  <c r="I74"/>
  <c r="B16"/>
  <c r="N30"/>
  <c r="N78"/>
  <c r="I29"/>
  <c r="K57"/>
  <c r="J46"/>
  <c r="K60"/>
  <c r="O85"/>
  <c r="B74"/>
  <c r="K53"/>
  <c r="J48"/>
  <c r="N89"/>
  <c r="K16"/>
  <c r="H30"/>
  <c r="H84"/>
  <c r="K72"/>
  <c r="H22"/>
  <c r="J72"/>
  <c r="L71"/>
  <c r="H10"/>
  <c r="N59"/>
  <c r="J67"/>
  <c r="K50"/>
  <c r="I65"/>
  <c r="O35"/>
  <c r="O91"/>
  <c r="O20"/>
  <c r="I42"/>
  <c r="I67"/>
  <c r="J10"/>
  <c r="G55"/>
  <c r="J98"/>
  <c r="K54"/>
  <c r="B93"/>
  <c r="J11"/>
  <c r="L31"/>
  <c r="G95"/>
  <c r="K28"/>
  <c r="L28"/>
  <c r="N55"/>
  <c r="J33"/>
  <c r="B53"/>
  <c r="Q41"/>
  <c r="K31"/>
  <c r="J13"/>
  <c r="O89"/>
  <c r="N42"/>
  <c r="K77"/>
  <c r="Q43"/>
  <c r="G20"/>
  <c r="B9"/>
  <c r="P13"/>
  <c r="B45"/>
  <c r="Q85"/>
  <c r="P41"/>
  <c r="K62"/>
  <c r="N52"/>
  <c r="B19"/>
  <c r="N60"/>
  <c r="G42"/>
  <c r="B46"/>
  <c r="N45"/>
  <c r="L64"/>
  <c r="G26"/>
  <c r="J93"/>
  <c r="O44"/>
  <c r="Q94"/>
  <c r="O82"/>
  <c r="J97"/>
  <c r="H67"/>
  <c r="J20"/>
  <c r="I63"/>
  <c r="Q8"/>
  <c r="G18"/>
  <c r="K55"/>
  <c r="J24"/>
  <c r="B43"/>
  <c r="H63"/>
  <c r="G13"/>
  <c r="N70"/>
  <c r="I48"/>
  <c r="N69"/>
  <c r="O53"/>
  <c r="O9"/>
  <c r="I77"/>
  <c r="L89"/>
  <c r="I13"/>
  <c r="P63"/>
  <c r="J39"/>
  <c r="Q28"/>
  <c r="N98"/>
  <c r="I64"/>
  <c r="O26"/>
  <c r="O70"/>
  <c r="J50"/>
  <c r="H76"/>
  <c r="Q25"/>
  <c r="Q69"/>
  <c r="I10"/>
  <c r="P53"/>
  <c r="N83"/>
  <c r="G75"/>
  <c r="Q24"/>
  <c r="Q86"/>
  <c r="H51"/>
  <c r="N84"/>
  <c r="J90"/>
  <c r="L34"/>
  <c r="K42"/>
  <c r="N71"/>
  <c r="P15"/>
  <c r="N19"/>
  <c r="P91"/>
  <c r="J80"/>
  <c r="J84"/>
  <c r="L46"/>
  <c r="P29"/>
  <c r="Q36"/>
  <c r="O98"/>
  <c r="H29"/>
  <c r="Q54"/>
  <c r="L6"/>
  <c r="H55"/>
  <c r="G90"/>
  <c r="G79"/>
  <c r="K35"/>
  <c r="B94"/>
  <c r="Q20"/>
  <c r="H43"/>
  <c r="N44"/>
  <c r="O75"/>
  <c r="J15"/>
  <c r="H33"/>
  <c r="P17"/>
  <c r="I80"/>
  <c r="I79"/>
  <c r="I34"/>
  <c r="Q3"/>
  <c r="H2"/>
  <c r="K97"/>
  <c r="H62"/>
  <c r="K96"/>
  <c r="N32"/>
  <c r="H61"/>
  <c r="K52"/>
  <c r="L65"/>
  <c r="I66"/>
  <c r="G87"/>
  <c r="G49"/>
  <c r="B33"/>
  <c r="P21"/>
  <c r="L32"/>
  <c r="H64"/>
  <c r="J7"/>
  <c r="L5"/>
  <c r="O19"/>
  <c r="L95"/>
  <c r="K39"/>
  <c r="G24"/>
  <c r="L98"/>
  <c r="K32"/>
  <c r="O79"/>
  <c r="O78"/>
  <c r="H88"/>
  <c r="I38"/>
  <c r="J37"/>
  <c r="K83"/>
  <c r="N35"/>
  <c r="J36"/>
  <c r="B90"/>
  <c r="I91"/>
  <c r="H47"/>
  <c r="O65"/>
  <c r="P74"/>
  <c r="L61"/>
  <c r="B81"/>
  <c r="I19"/>
  <c r="G72"/>
  <c r="N56"/>
  <c r="Q82"/>
  <c r="N85"/>
  <c r="B79"/>
  <c r="Q63"/>
  <c r="K78"/>
  <c r="O63"/>
  <c r="L22"/>
  <c r="H45"/>
  <c r="O22"/>
  <c r="O94"/>
  <c r="N66"/>
  <c r="K51"/>
  <c r="O25"/>
  <c r="I49"/>
  <c r="C1"/>
  <c r="O61"/>
  <c r="I44"/>
  <c r="N62"/>
  <c r="B37"/>
  <c r="P60"/>
  <c r="G82"/>
  <c r="Q89"/>
  <c r="Q91"/>
  <c r="I14"/>
  <c r="B47"/>
  <c r="K14"/>
  <c r="K5"/>
  <c r="Q55"/>
  <c r="L93"/>
  <c r="B56"/>
  <c r="P35"/>
  <c r="N25"/>
  <c r="K56"/>
  <c r="Q67"/>
  <c r="O28"/>
  <c r="P86"/>
  <c r="I17"/>
  <c r="I97"/>
  <c r="L29"/>
  <c r="B52"/>
  <c r="J12"/>
  <c r="O16"/>
  <c r="I89"/>
  <c r="H56"/>
  <c r="B68"/>
  <c r="P19"/>
  <c r="H97"/>
  <c r="O15"/>
  <c r="J40"/>
  <c r="P40"/>
  <c r="K76"/>
  <c r="B7"/>
  <c r="L12"/>
  <c r="P84"/>
  <c r="J35"/>
  <c r="H71"/>
  <c r="H31"/>
  <c r="L88"/>
  <c r="L9"/>
  <c r="H34"/>
  <c r="K23"/>
  <c r="G67"/>
  <c r="O52"/>
  <c r="I81"/>
  <c r="P31"/>
  <c r="B38"/>
  <c r="P62"/>
  <c r="L55"/>
  <c r="Q5"/>
  <c r="I92"/>
  <c r="H16"/>
  <c r="K67"/>
  <c r="L70"/>
  <c r="N23"/>
  <c r="B10"/>
  <c r="L51"/>
  <c r="N22"/>
  <c r="P64"/>
  <c r="K89"/>
  <c r="J32"/>
  <c r="P83"/>
  <c r="B65"/>
  <c r="O50"/>
  <c r="P58"/>
  <c r="L97"/>
  <c r="B42"/>
  <c r="P8"/>
  <c r="P97"/>
  <c r="J49"/>
  <c r="J44"/>
  <c r="G73"/>
  <c r="O39"/>
  <c r="G77"/>
  <c r="J38"/>
  <c r="G9"/>
  <c r="L20"/>
  <c r="O46"/>
  <c r="L57"/>
  <c r="L56"/>
  <c r="K15"/>
  <c r="O23"/>
  <c r="G35"/>
  <c r="J63"/>
  <c r="H44"/>
  <c r="J17"/>
  <c r="G48"/>
  <c r="N61"/>
  <c r="I61"/>
  <c r="L21"/>
  <c r="P50"/>
  <c r="O4"/>
  <c r="B12"/>
  <c r="H90"/>
  <c r="N13"/>
  <c r="H95"/>
  <c r="P67"/>
  <c r="Q64"/>
  <c r="P96"/>
  <c r="G54"/>
  <c r="L15"/>
  <c r="I50"/>
  <c r="J74"/>
  <c r="O30"/>
  <c r="Q51"/>
  <c r="H14"/>
  <c r="J51"/>
  <c r="P26"/>
  <c r="P36"/>
  <c r="G40"/>
  <c r="K33"/>
  <c r="G44"/>
  <c r="G83"/>
  <c r="H91"/>
  <c r="H70"/>
  <c r="P7"/>
  <c r="I23"/>
  <c r="O18"/>
  <c r="G78"/>
  <c r="I8"/>
  <c r="J4"/>
  <c r="B73"/>
  <c r="Q32"/>
  <c r="L79"/>
  <c r="L74"/>
  <c r="P9"/>
  <c r="P85"/>
  <c r="J64"/>
  <c r="P42"/>
  <c r="I98"/>
  <c r="K20"/>
  <c r="H79"/>
  <c r="L54"/>
  <c r="J43"/>
  <c r="I87"/>
  <c r="H12"/>
  <c r="I20"/>
  <c r="O55"/>
  <c r="I69"/>
  <c r="B39"/>
  <c r="I26"/>
  <c r="J81"/>
  <c r="N96"/>
  <c r="L25"/>
  <c r="J70"/>
  <c r="J30"/>
  <c r="N74"/>
  <c r="N36"/>
  <c r="N75"/>
  <c r="B34"/>
  <c r="P10"/>
  <c r="J66"/>
  <c r="P5"/>
  <c r="K10"/>
  <c r="P94"/>
  <c r="O17"/>
  <c r="P82"/>
  <c r="P98"/>
  <c r="L68"/>
  <c r="I43"/>
  <c r="Q9"/>
  <c r="L96"/>
  <c r="L16"/>
  <c r="Q49"/>
  <c r="B78"/>
  <c r="Q14"/>
  <c r="L86"/>
  <c r="O84"/>
  <c r="I39"/>
  <c r="K8"/>
  <c r="B89"/>
  <c r="B84"/>
  <c r="L50"/>
  <c r="B15"/>
  <c r="G34"/>
  <c r="G38"/>
  <c r="O34"/>
  <c r="K90"/>
  <c r="P92"/>
  <c r="H98"/>
  <c r="O71"/>
  <c r="B31"/>
  <c r="P44"/>
  <c r="K13"/>
  <c r="O12"/>
  <c r="Q46"/>
  <c r="H7"/>
  <c r="P80"/>
  <c r="K7"/>
  <c r="H11"/>
  <c r="K4"/>
  <c r="K61"/>
  <c r="I6"/>
  <c r="J34"/>
  <c r="K38"/>
  <c r="B87"/>
  <c r="B62"/>
  <c r="I25"/>
  <c r="G4"/>
  <c r="K93"/>
  <c r="K73"/>
  <c r="Q58"/>
  <c r="L69"/>
  <c r="K21"/>
  <c r="P71"/>
  <c r="N48"/>
  <c r="H69"/>
  <c r="B66"/>
  <c r="O41"/>
  <c r="N9"/>
  <c r="K3"/>
  <c r="B64"/>
  <c r="K71"/>
  <c r="O21"/>
  <c r="Q50"/>
  <c r="N10"/>
  <c r="N17"/>
  <c r="B72"/>
  <c r="G80"/>
  <c r="P77"/>
  <c r="N29"/>
  <c r="Q78"/>
  <c r="I40"/>
  <c r="G66"/>
  <c r="P89"/>
  <c r="P76"/>
  <c r="J60"/>
  <c r="J29"/>
  <c r="B27"/>
  <c r="N26"/>
  <c r="B58"/>
  <c r="K59"/>
  <c r="K64"/>
  <c r="B98"/>
  <c r="H17"/>
  <c r="B36"/>
  <c r="I53"/>
  <c r="L33"/>
  <c r="K79"/>
  <c r="L58"/>
  <c r="P69"/>
  <c r="G29"/>
  <c r="L75"/>
  <c r="G14"/>
  <c r="B40"/>
  <c r="J61"/>
  <c r="B63"/>
  <c r="D1"/>
  <c r="G60"/>
  <c r="O62"/>
  <c r="N40"/>
  <c r="O56"/>
  <c r="P57"/>
  <c r="N14"/>
  <c r="P51"/>
  <c r="H25"/>
  <c r="N37"/>
  <c r="G22"/>
  <c r="Q37"/>
  <c r="G16"/>
  <c r="I52"/>
  <c r="Q29"/>
  <c r="H20"/>
  <c r="N11"/>
  <c r="Q97"/>
  <c r="L36"/>
  <c r="K70"/>
  <c r="J6"/>
  <c r="Q42"/>
  <c r="N3"/>
  <c r="G21"/>
  <c r="G11"/>
  <c r="L81"/>
  <c r="K86"/>
  <c r="B24"/>
  <c r="G47"/>
  <c r="K75"/>
  <c r="B44"/>
  <c r="J59"/>
  <c r="G97"/>
  <c r="B76"/>
  <c r="I22"/>
  <c r="L19"/>
  <c r="P4"/>
  <c r="O3"/>
  <c r="K82"/>
  <c r="G57"/>
  <c r="I46"/>
  <c r="J16"/>
  <c r="L3"/>
  <c r="I33"/>
  <c r="J21"/>
  <c r="H83"/>
  <c r="N21"/>
  <c r="H5"/>
  <c r="L13"/>
  <c r="G71"/>
  <c r="O68"/>
  <c r="N97"/>
  <c r="O7"/>
  <c r="Q53"/>
  <c r="Q15"/>
  <c r="P12"/>
  <c r="N91"/>
  <c r="I51"/>
  <c r="J22"/>
  <c r="B30"/>
  <c r="I7"/>
  <c r="B11"/>
  <c r="Q30"/>
  <c r="G39"/>
  <c r="J87"/>
  <c r="H73"/>
  <c r="Q33"/>
  <c r="N8"/>
  <c r="G43"/>
  <c r="L53"/>
  <c r="I88"/>
  <c r="J96"/>
  <c r="Q16"/>
  <c r="L39"/>
  <c r="B55"/>
  <c r="J55"/>
  <c r="O60"/>
  <c r="K6"/>
  <c r="I60"/>
  <c r="L85"/>
  <c r="P95"/>
  <c r="J68"/>
  <c r="M60" l="1"/>
  <c r="E55"/>
  <c r="C55"/>
  <c r="D55"/>
  <c r="F55"/>
  <c r="M88"/>
  <c r="R8"/>
  <c r="D11"/>
  <c r="F11"/>
  <c r="E11"/>
  <c r="C11"/>
  <c r="M7"/>
  <c r="D30"/>
  <c r="F30"/>
  <c r="C30"/>
  <c r="E30"/>
  <c r="M51"/>
  <c r="R91"/>
  <c r="R97"/>
  <c r="R21"/>
  <c r="M33"/>
  <c r="L99"/>
  <c r="M46"/>
  <c r="O99"/>
  <c r="M22"/>
  <c r="C76"/>
  <c r="E76"/>
  <c r="F76"/>
  <c r="D76"/>
  <c r="C44"/>
  <c r="D44"/>
  <c r="F44"/>
  <c r="E44"/>
  <c r="F24"/>
  <c r="C24"/>
  <c r="D24"/>
  <c r="E24"/>
  <c r="R3"/>
  <c r="N99"/>
  <c r="R11"/>
  <c r="M52"/>
  <c r="R37"/>
  <c r="R14"/>
  <c r="R40"/>
  <c r="F63"/>
  <c r="D63"/>
  <c r="E63"/>
  <c r="C63"/>
  <c r="D40"/>
  <c r="C40"/>
  <c r="F40"/>
  <c r="E40"/>
  <c r="M53"/>
  <c r="F36"/>
  <c r="D36"/>
  <c r="C36"/>
  <c r="E36"/>
  <c r="E98"/>
  <c r="F98"/>
  <c r="C98"/>
  <c r="D98"/>
  <c r="E58"/>
  <c r="D58"/>
  <c r="F58"/>
  <c r="C58"/>
  <c r="R26"/>
  <c r="E27"/>
  <c r="D27"/>
  <c r="F27"/>
  <c r="C27"/>
  <c r="M40"/>
  <c r="R29"/>
  <c r="E72"/>
  <c r="C72"/>
  <c r="D72"/>
  <c r="F72"/>
  <c r="R17"/>
  <c r="R10"/>
  <c r="D64"/>
  <c r="C64"/>
  <c r="F64"/>
  <c r="E64"/>
  <c r="K99"/>
  <c r="R9"/>
  <c r="C66"/>
  <c r="D66"/>
  <c r="E66"/>
  <c r="F66"/>
  <c r="R48"/>
  <c r="M25"/>
  <c r="E62"/>
  <c r="C62"/>
  <c r="F62"/>
  <c r="D62"/>
  <c r="F87"/>
  <c r="E87"/>
  <c r="D87"/>
  <c r="C87"/>
  <c r="M6"/>
  <c r="E31"/>
  <c r="F31"/>
  <c r="C31"/>
  <c r="D31"/>
  <c r="E15"/>
  <c r="F15"/>
  <c r="C15"/>
  <c r="D15"/>
  <c r="E84"/>
  <c r="D84"/>
  <c r="C84"/>
  <c r="F84"/>
  <c r="C89"/>
  <c r="E89"/>
  <c r="D89"/>
  <c r="F89"/>
  <c r="M39"/>
  <c r="F78"/>
  <c r="C78"/>
  <c r="E78"/>
  <c r="D78"/>
  <c r="M43"/>
  <c r="E34"/>
  <c r="C34"/>
  <c r="F34"/>
  <c r="D34"/>
  <c r="R75"/>
  <c r="R36"/>
  <c r="R74"/>
  <c r="R96"/>
  <c r="M26"/>
  <c r="D39"/>
  <c r="F39"/>
  <c r="E39"/>
  <c r="C39"/>
  <c r="M69"/>
  <c r="M20"/>
  <c r="M87"/>
  <c r="M98"/>
  <c r="D73"/>
  <c r="F73"/>
  <c r="C73"/>
  <c r="E73"/>
  <c r="M8"/>
  <c r="M23"/>
  <c r="M50"/>
  <c r="R13"/>
  <c r="C12"/>
  <c r="E12"/>
  <c r="F12"/>
  <c r="D12"/>
  <c r="M61"/>
  <c r="R61"/>
  <c r="F42"/>
  <c r="D42"/>
  <c r="E42"/>
  <c r="C42"/>
  <c r="C65"/>
  <c r="F65"/>
  <c r="E65"/>
  <c r="D65"/>
  <c r="R22"/>
  <c r="F10"/>
  <c r="E10"/>
  <c r="D10"/>
  <c r="C10"/>
  <c r="R23"/>
  <c r="M92"/>
  <c r="C38"/>
  <c r="D38"/>
  <c r="E38"/>
  <c r="F38"/>
  <c r="M81"/>
  <c r="F7"/>
  <c r="C7"/>
  <c r="E7"/>
  <c r="D7"/>
  <c r="D68"/>
  <c r="F68"/>
  <c r="E68"/>
  <c r="C68"/>
  <c r="M89"/>
  <c r="D52"/>
  <c r="E52"/>
  <c r="F52"/>
  <c r="C52"/>
  <c r="M97"/>
  <c r="M17"/>
  <c r="R25"/>
  <c r="E56"/>
  <c r="C56"/>
  <c r="F56"/>
  <c r="D56"/>
  <c r="F47"/>
  <c r="E47"/>
  <c r="C47"/>
  <c r="D47"/>
  <c r="M14"/>
  <c r="E37"/>
  <c r="C37"/>
  <c r="F37"/>
  <c r="D37"/>
  <c r="R62"/>
  <c r="M44"/>
  <c r="M49"/>
  <c r="R66"/>
  <c r="F79"/>
  <c r="D79"/>
  <c r="C79"/>
  <c r="E79"/>
  <c r="R85"/>
  <c r="R56"/>
  <c r="M19"/>
  <c r="C81"/>
  <c r="D81"/>
  <c r="F81"/>
  <c r="E81"/>
  <c r="M91"/>
  <c r="F90"/>
  <c r="C90"/>
  <c r="D90"/>
  <c r="E90"/>
  <c r="R35"/>
  <c r="M38"/>
  <c r="E33"/>
  <c r="D33"/>
  <c r="F33"/>
  <c r="C33"/>
  <c r="M66"/>
  <c r="R32"/>
  <c r="Q99"/>
  <c r="M34"/>
  <c r="M79"/>
  <c r="M80"/>
  <c r="R44"/>
  <c r="F94"/>
  <c r="C94"/>
  <c r="D94"/>
  <c r="E94"/>
  <c r="R19"/>
  <c r="R71"/>
  <c r="R84"/>
  <c r="R83"/>
  <c r="M10"/>
  <c r="M64"/>
  <c r="R98"/>
  <c r="M13"/>
  <c r="M77"/>
  <c r="R69"/>
  <c r="M48"/>
  <c r="R70"/>
  <c r="F43"/>
  <c r="C43"/>
  <c r="D43"/>
  <c r="E43"/>
  <c r="M63"/>
  <c r="R45"/>
  <c r="E46"/>
  <c r="D46"/>
  <c r="F46"/>
  <c r="C46"/>
  <c r="R60"/>
  <c r="E19"/>
  <c r="D19"/>
  <c r="C19"/>
  <c r="F19"/>
  <c r="R52"/>
  <c r="D45"/>
  <c r="C45"/>
  <c r="F45"/>
  <c r="E45"/>
  <c r="F9"/>
  <c r="E9"/>
  <c r="C9"/>
  <c r="D9"/>
  <c r="R42"/>
  <c r="C53"/>
  <c r="F53"/>
  <c r="D53"/>
  <c r="E53"/>
  <c r="R55"/>
  <c r="C93"/>
  <c r="E93"/>
  <c r="F93"/>
  <c r="D93"/>
  <c r="M67"/>
  <c r="M42"/>
  <c r="M65"/>
  <c r="R59"/>
  <c r="R89"/>
  <c r="D74"/>
  <c r="F74"/>
  <c r="C74"/>
  <c r="E74"/>
  <c r="M29"/>
  <c r="R78"/>
  <c r="R30"/>
  <c r="D16"/>
  <c r="F16"/>
  <c r="C16"/>
  <c r="E16"/>
  <c r="M74"/>
  <c r="R46"/>
  <c r="R73"/>
  <c r="R72"/>
  <c r="R16"/>
  <c r="R63"/>
  <c r="R79"/>
  <c r="R50"/>
  <c r="G99"/>
  <c r="E61"/>
  <c r="D61"/>
  <c r="F61"/>
  <c r="C61"/>
  <c r="M78"/>
  <c r="R82"/>
  <c r="J99"/>
  <c r="M62"/>
  <c r="D71"/>
  <c r="F71"/>
  <c r="C71"/>
  <c r="E71"/>
  <c r="M11"/>
  <c r="E48"/>
  <c r="F48"/>
  <c r="C48"/>
  <c r="D48"/>
  <c r="R80"/>
  <c r="I99"/>
  <c r="M3"/>
  <c r="M16"/>
  <c r="R27"/>
  <c r="M75"/>
  <c r="D28"/>
  <c r="C28"/>
  <c r="E28"/>
  <c r="F28"/>
  <c r="R77"/>
  <c r="R34"/>
  <c r="R81"/>
  <c r="M83"/>
  <c r="M37"/>
  <c r="F6"/>
  <c r="C6"/>
  <c r="D6"/>
  <c r="E6"/>
  <c r="M30"/>
  <c r="C60"/>
  <c r="D60"/>
  <c r="F60"/>
  <c r="E60"/>
  <c r="M71"/>
  <c r="M24"/>
  <c r="R12"/>
  <c r="D20"/>
  <c r="C20"/>
  <c r="E20"/>
  <c r="F20"/>
  <c r="M36"/>
  <c r="M93"/>
  <c r="M59"/>
  <c r="D75"/>
  <c r="E75"/>
  <c r="F75"/>
  <c r="C75"/>
  <c r="R28"/>
  <c r="F32"/>
  <c r="C32"/>
  <c r="E32"/>
  <c r="D32"/>
  <c r="C35"/>
  <c r="F35"/>
  <c r="E35"/>
  <c r="D35"/>
  <c r="E41"/>
  <c r="F41"/>
  <c r="C41"/>
  <c r="D41"/>
  <c r="R4"/>
  <c r="F18"/>
  <c r="D18"/>
  <c r="C18"/>
  <c r="E18"/>
  <c r="M28"/>
  <c r="E29"/>
  <c r="C29"/>
  <c r="F29"/>
  <c r="D29"/>
  <c r="R88"/>
  <c r="M4"/>
  <c r="E67"/>
  <c r="C67"/>
  <c r="F67"/>
  <c r="D67"/>
  <c r="C21"/>
  <c r="F21"/>
  <c r="E21"/>
  <c r="D21"/>
  <c r="R67"/>
  <c r="R24"/>
  <c r="R76"/>
  <c r="M68"/>
  <c r="C96"/>
  <c r="E96"/>
  <c r="D96"/>
  <c r="F96"/>
  <c r="P99"/>
  <c r="C23"/>
  <c r="E23"/>
  <c r="D23"/>
  <c r="F23"/>
  <c r="R39"/>
  <c r="M57"/>
  <c r="M70"/>
  <c r="M95"/>
  <c r="R68"/>
  <c r="R90"/>
  <c r="M41"/>
  <c r="F69"/>
  <c r="E69"/>
  <c r="C69"/>
  <c r="D69"/>
  <c r="M15"/>
  <c r="D5"/>
  <c r="F5"/>
  <c r="E5"/>
  <c r="C5"/>
  <c r="M32"/>
  <c r="M84"/>
  <c r="R53"/>
  <c r="M56"/>
  <c r="E17"/>
  <c r="D17"/>
  <c r="F17"/>
  <c r="C17"/>
  <c r="R57"/>
  <c r="D92"/>
  <c r="F92"/>
  <c r="E92"/>
  <c r="C92"/>
  <c r="R65"/>
  <c r="F14"/>
  <c r="C14"/>
  <c r="E14"/>
  <c r="D14"/>
  <c r="R18"/>
  <c r="E86"/>
  <c r="D86"/>
  <c r="C86"/>
  <c r="F86"/>
  <c r="M96"/>
  <c r="F80"/>
  <c r="C80"/>
  <c r="D80"/>
  <c r="E80"/>
  <c r="M85"/>
  <c r="M86"/>
  <c r="M73"/>
  <c r="C22"/>
  <c r="D22"/>
  <c r="E22"/>
  <c r="F22"/>
  <c r="M72"/>
  <c r="E95"/>
  <c r="D95"/>
  <c r="F95"/>
  <c r="C95"/>
  <c r="R93"/>
  <c r="R86"/>
  <c r="R87"/>
  <c r="M47"/>
  <c r="R54"/>
  <c r="M54"/>
  <c r="E59"/>
  <c r="D59"/>
  <c r="F59"/>
  <c r="C59"/>
  <c r="M45"/>
  <c r="M12"/>
  <c r="R58"/>
  <c r="F82"/>
  <c r="E82"/>
  <c r="D82"/>
  <c r="C82"/>
  <c r="C85"/>
  <c r="F85"/>
  <c r="D85"/>
  <c r="E85"/>
  <c r="R33"/>
  <c r="F91"/>
  <c r="D91"/>
  <c r="C91"/>
  <c r="E91"/>
  <c r="M5"/>
  <c r="M31"/>
  <c r="R49"/>
  <c r="R20"/>
  <c r="M18"/>
  <c r="D3"/>
  <c r="F3"/>
  <c r="B99"/>
  <c r="C3"/>
  <c r="E3"/>
  <c r="D25"/>
  <c r="C25"/>
  <c r="E25"/>
  <c r="F25"/>
  <c r="R94"/>
  <c r="C49"/>
  <c r="F49"/>
  <c r="E49"/>
  <c r="D49"/>
  <c r="R6"/>
  <c r="M55"/>
  <c r="C88"/>
  <c r="D88"/>
  <c r="F88"/>
  <c r="E88"/>
  <c r="E51"/>
  <c r="D51"/>
  <c r="C51"/>
  <c r="F51"/>
  <c r="C50"/>
  <c r="F50"/>
  <c r="E50"/>
  <c r="D50"/>
  <c r="C83"/>
  <c r="E83"/>
  <c r="D83"/>
  <c r="F83"/>
  <c r="D26"/>
  <c r="C26"/>
  <c r="F26"/>
  <c r="E26"/>
  <c r="M76"/>
  <c r="C97"/>
  <c r="F97"/>
  <c r="E97"/>
  <c r="D97"/>
  <c r="D57"/>
  <c r="F57"/>
  <c r="C57"/>
  <c r="E57"/>
  <c r="M27"/>
  <c r="C13"/>
  <c r="E13"/>
  <c r="F13"/>
  <c r="D13"/>
  <c r="R51"/>
  <c r="F70"/>
  <c r="C70"/>
  <c r="D70"/>
  <c r="E70"/>
  <c r="R31"/>
  <c r="R43"/>
  <c r="R92"/>
  <c r="E8"/>
  <c r="F8"/>
  <c r="C8"/>
  <c r="D8"/>
  <c r="M9"/>
  <c r="M21"/>
  <c r="M82"/>
  <c r="M90"/>
  <c r="R41"/>
  <c r="C4"/>
  <c r="D4"/>
  <c r="F4"/>
  <c r="E4"/>
  <c r="R38"/>
  <c r="R95"/>
  <c r="R5"/>
  <c r="M94"/>
  <c r="R7"/>
  <c r="M58"/>
  <c r="E54"/>
  <c r="F54"/>
  <c r="D54"/>
  <c r="C54"/>
  <c r="R15"/>
  <c r="M35"/>
  <c r="R64"/>
  <c r="F77"/>
  <c r="E77"/>
  <c r="D77"/>
  <c r="C77"/>
  <c r="R47"/>
  <c r="H99"/>
  <c r="T19" i="73"/>
  <c r="Q20"/>
  <c r="D20" i="26" s="1"/>
  <c r="P20" i="73"/>
  <c r="D20" i="24" s="1"/>
  <c r="R20" i="73"/>
  <c r="D20" i="29" s="1"/>
  <c r="S20" i="73"/>
  <c r="D20" i="28" s="1"/>
  <c r="K18" i="65"/>
  <c r="F19"/>
  <c r="E99" i="78" l="1"/>
  <c r="C99"/>
  <c r="D99"/>
  <c r="M99"/>
  <c r="R99"/>
  <c r="F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37"/>
  <c r="DB33"/>
  <c r="DB29"/>
  <c r="DB25"/>
  <c r="BM62"/>
  <c r="DI62" s="1"/>
  <c r="E62" i="40" s="1"/>
  <c r="AY70" i="54"/>
  <c r="CA91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8"/>
  <c r="DD15"/>
  <c r="DD7"/>
  <c r="DD61"/>
  <c r="DD29"/>
  <c r="CW46"/>
  <c r="CW38"/>
  <c r="CW16"/>
  <c r="CP95"/>
  <c r="CP30"/>
  <c r="CP35"/>
  <c r="CI26"/>
  <c r="CB1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52" i="26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5"/>
  <c r="AG5" s="1"/>
  <c r="AD3" i="24"/>
  <c r="AG3" s="1"/>
  <c r="AD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<sst xmlns="http://schemas.openxmlformats.org/spreadsheetml/2006/main" count="9382" uniqueCount="563">
  <si>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</si>
  <si>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</si>
  <si>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</si>
  <si>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</si>
  <si>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</si>
  <si>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</si>
  <si>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</si>
  <si>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</si>
  <si>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</si>
  <si>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</si>
  <si>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</si>
  <si>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</si>
  <si>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</si>
  <si>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</si>
  <si>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</si>
  <si>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</si>
  <si>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</si>
  <si>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</si>
  <si>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</si>
  <si>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</si>
  <si>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</si>
  <si>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</si>
  <si>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</si>
  <si>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</si>
  <si>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</si>
  <si>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</si>
  <si>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</si>
  <si>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</si>
  <si>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</si>
  <si>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</si>
  <si>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</si>
  <si>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</si>
  <si>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</si>
  <si>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</si>
  <si>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</si>
  <si>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</si>
  <si>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</si>
  <si>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</si>
  <si>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</si>
  <si>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</si>
  <si>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</si>
  <si>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</si>
  <si>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</si>
  <si>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</si>
  <si>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</si>
  <si>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</si>
  <si>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</si>
  <si>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</si>
  <si>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</si>
  <si>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</si>
  <si>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</si>
  <si>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</si>
  <si>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</si>
  <si>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</si>
  <si>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</si>
  <si>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</si>
  <si>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</si>
  <si>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</si>
  <si>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</si>
  <si>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</si>
  <si>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</si>
  <si>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</si>
  <si>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</si>
  <si>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</si>
  <si>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</si>
  <si>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</si>
  <si>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</si>
  <si>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</si>
  <si>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</si>
  <si>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</si>
  <si>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</si>
  <si>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</si>
  <si>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</si>
  <si>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</si>
  <si>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</si>
  <si>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</si>
  <si>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</si>
  <si>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</si>
  <si>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</si>
  <si>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</si>
  <si>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</si>
  <si>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</si>
  <si>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</si>
  <si>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</si>
  <si>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</si>
  <si>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</si>
  <si>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</si>
  <si>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</si>
  <si>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</si>
  <si>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</si>
  <si>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</si>
  <si>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</si>
  <si>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</si>
  <si>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</si>
  <si>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</si>
  <si>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</si>
  <si>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</si>
  <si>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</si>
  <si>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</si>
  <si>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</si>
  <si>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</si>
  <si>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</si>
  <si>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</si>
  <si>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</si>
  <si>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</si>
  <si>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</si>
  <si>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</si>
  <si>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</si>
  <si>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</si>
  <si>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</si>
  <si>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</si>
  <si>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</si>
  <si>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</si>
  <si>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</si>
  <si>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</si>
  <si>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</si>
  <si>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</si>
  <si>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</si>
  <si>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</si>
  <si>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</si>
  <si>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</si>
  <si>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</si>
  <si>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</si>
  <si>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</si>
  <si>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</si>
  <si>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</si>
  <si>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</si>
  <si>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</si>
  <si>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</si>
  <si>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</si>
  <si>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</si>
  <si>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</si>
  <si>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</si>
  <si>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</si>
  <si>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</si>
  <si>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</si>
  <si>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</si>
  <si>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</si>
  <si>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</si>
  <si>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</si>
  <si>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</si>
  <si>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</si>
  <si>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</si>
  <si>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</si>
  <si>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</si>
  <si>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</si>
  <si>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</si>
  <si>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</si>
  <si>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</si>
  <si>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</si>
  <si>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</si>
  <si>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</si>
  <si>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</si>
  <si>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</si>
  <si>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</si>
  <si>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</si>
  <si>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</si>
  <si>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</si>
  <si>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</si>
  <si>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</si>
  <si>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</si>
  <si>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</si>
  <si>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</si>
  <si>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</si>
  <si>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</si>
  <si>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</si>
  <si>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</si>
  <si>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</si>
  <si>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</si>
  <si>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</si>
  <si>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</si>
  <si>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</si>
  <si>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</si>
  <si>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</si>
  <si>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</si>
  <si>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</si>
  <si>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</si>
  <si>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</si>
  <si>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</si>
  <si>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</si>
  <si>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</si>
  <si>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</si>
  <si>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</si>
  <si>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</si>
  <si>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</si>
  <si>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</si>
  <si>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</si>
  <si>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</si>
  <si>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</si>
  <si>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</si>
  <si>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</si>
  <si>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</si>
  <si>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</si>
  <si>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</si>
  <si>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</si>
  <si>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</si>
  <si>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</si>
  <si>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</si>
  <si>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</si>
  <si>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</si>
  <si>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</si>
  <si>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</si>
  <si>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</si>
  <si>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</si>
  <si>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</si>
  <si>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</si>
  <si>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</si>
  <si>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</si>
  <si>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</si>
  <si>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</si>
  <si>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</si>
  <si>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</si>
  <si>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</si>
  <si>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</si>
  <si>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</si>
  <si>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</si>
  <si>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</si>
  <si>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</si>
  <si>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</si>
  <si>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</si>
  <si>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</si>
  <si>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</si>
  <si>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</si>
  <si>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</si>
  <si>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</si>
  <si>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</si>
  <si>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</si>
  <si>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</si>
  <si>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</si>
  <si>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</si>
  <si>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</si>
  <si>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</si>
  <si>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</si>
  <si>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</si>
  <si>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</si>
  <si>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</si>
  <si>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</si>
  <si>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</si>
  <si>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</si>
  <si>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</si>
  <si>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</si>
  <si>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</si>
  <si>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</si>
  <si>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</si>
  <si>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</si>
  <si>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</si>
  <si>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</si>
  <si>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</si>
  <si>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</si>
  <si>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</si>
  <si>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</si>
  <si>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</si>
  <si>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</si>
  <si>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</si>
  <si>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</si>
  <si>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</si>
  <si>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</si>
  <si>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</si>
  <si>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</si>
  <si>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</si>
  <si>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</si>
  <si>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</si>
  <si>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</si>
  <si>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</si>
  <si>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</si>
  <si>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</si>
  <si>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</si>
  <si>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</si>
  <si>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</si>
  <si>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</si>
  <si>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</si>
  <si>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</si>
  <si>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</si>
  <si>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</si>
  <si>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</si>
  <si>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</si>
  <si>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</si>
  <si>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</si>
  <si>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</si>
  <si>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</si>
  <si>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</si>
  <si>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</si>
  <si>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</si>
  <si>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</si>
  <si>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</si>
  <si>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</si>
  <si>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</si>
  <si>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</si>
  <si>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</si>
  <si>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</si>
  <si>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</si>
  <si>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</si>
  <si>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</si>
  <si>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</si>
  <si>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</si>
  <si>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</si>
  <si>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</si>
  <si>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</si>
  <si>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</si>
  <si>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</si>
  <si>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</si>
  <si>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</si>
  <si>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</si>
  <si>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</si>
  <si>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</si>
  <si>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</si>
  <si>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</si>
  <si>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</si>
  <si>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</si>
  <si>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</si>
  <si>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</si>
  <si>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</si>
  <si>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</si>
  <si>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</si>
  <si>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</si>
  <si>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</si>
  <si>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</si>
  <si>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</si>
  <si>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</si>
  <si>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</si>
  <si>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</si>
  <si>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</si>
  <si>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</si>
  <si>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</si>
  <si>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</si>
  <si>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</si>
  <si>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</si>
  <si>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</si>
  <si>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</si>
  <si>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</si>
  <si>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</si>
  <si>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</si>
  <si>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</si>
  <si>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</si>
  <si>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</si>
  <si>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</si>
  <si>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</si>
  <si>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</si>
  <si>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</si>
  <si>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</si>
  <si>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</si>
  <si>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</si>
  <si>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</si>
  <si>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</si>
  <si>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</si>
  <si>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</si>
  <si>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</si>
  <si>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</si>
  <si>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</si>
  <si>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</si>
  <si>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</si>
  <si>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</si>
  <si>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</si>
  <si>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</si>
  <si>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</si>
  <si>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</si>
  <si>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</si>
  <si>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</si>
  <si>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</si>
  <si>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</si>
  <si>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</si>
  <si>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</si>
  <si>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</si>
  <si>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</si>
  <si>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</si>
  <si>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</si>
  <si>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</si>
  <si>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</si>
  <si>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</si>
  <si>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</si>
  <si>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</si>
  <si>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</si>
  <si>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</si>
  <si>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</si>
  <si>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</si>
  <si>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</si>
  <si>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</si>
  <si>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</si>
  <si>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</si>
  <si>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</si>
  <si>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</si>
  <si>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</si>
  <si>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</si>
  <si>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</si>
  <si>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</si>
  <si>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</si>
  <si>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</si>
  <si>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</si>
  <si>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</si>
  <si>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</si>
  <si>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</si>
  <si>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</si>
  <si>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</si>
  <si>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</si>
  <si>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</si>
  <si>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</si>
  <si>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</si>
  <si>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</si>
  <si>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</si>
  <si>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</si>
  <si>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</si>
  <si>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</si>
  <si>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</si>
  <si>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</si>
  <si>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</si>
  <si>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</si>
  <si>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</si>
  <si>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</si>
  <si>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</si>
  <si>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</si>
  <si>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</si>
  <si>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</si>
  <si>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</si>
  <si>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</si>
  <si>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</si>
  <si>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</si>
  <si>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</si>
  <si>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</si>
  <si>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</si>
  <si>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</si>
  <si>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</si>
  <si>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</si>
  <si>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</si>
  <si>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</si>
  <si>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</si>
  <si>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</si>
  <si>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</si>
  <si>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</si>
  <si>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</si>
  <si>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</si>
  <si>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</si>
  <si>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</si>
  <si>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</si>
  <si>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</si>
  <si>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</si>
  <si>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</si>
  <si>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</si>
  <si>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</si>
  <si>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</si>
  <si>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</si>
  <si>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</si>
  <si>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</si>
  <si>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</si>
  <si>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</si>
  <si>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</si>
  <si>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</si>
  <si>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</si>
  <si>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</si>
  <si>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</si>
  <si>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</si>
  <si>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</si>
  <si>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</si>
  <si>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</si>
  <si>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</si>
  <si>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</si>
  <si>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</si>
  <si>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</si>
  <si>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</si>
  <si>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</si>
  <si>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</si>
  <si>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</si>
  <si>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</si>
  <si>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</si>
  <si>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</si>
  <si>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</si>
  <si>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</si>
  <si>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</si>
  <si>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</si>
  <si>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</si>
  <si>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</si>
  <si>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</si>
  <si>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</si>
  <si>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</si>
  <si>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</si>
  <si>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</si>
  <si>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</si>
  <si>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</si>
  <si>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</si>
  <si>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</si>
  <si>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</si>
  <si>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</si>
  <si>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</si>
  <si>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</si>
  <si>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</si>
  <si>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</si>
  <si>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</si>
  <si>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</si>
  <si>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</si>
  <si>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</si>
  <si>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</si>
  <si>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</si>
  <si>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</si>
  <si>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</si>
  <si>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</si>
  <si>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</si>
  <si>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</si>
  <si>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</si>
  <si>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</si>
  <si>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</si>
  <si>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</si>
  <si>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</si>
  <si>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</si>
  <si>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</si>
  <si>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</si>
  <si>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</si>
  <si>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</si>
  <si>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</si>
  <si>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</si>
  <si>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</si>
  <si>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</si>
  <si>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</si>
  <si>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</si>
  <si>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</si>
  <si>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</si>
  <si>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</si>
  <si>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</si>
  <si>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</si>
  <si>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</si>
  <si>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</si>
  <si>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</si>
  <si>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</si>
  <si>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</si>
  <si>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</si>
  <si>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</si>
  <si>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</si>
  <si>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</si>
  <si>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</si>
  <si>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</si>
  <si>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</si>
  <si>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</si>
  <si>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</si>
  <si>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</si>
  <si>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</si>
  <si>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75IS2024/04/25</t>
  </si>
  <si>
    <t>East_Delhi_Waste_Processing_Company_Limited_(EDWPCL)</t>
  </si>
  <si>
    <t>GBHHPL</t>
  </si>
  <si>
    <t>NR/2024/18807/A/11360</t>
  </si>
  <si>
    <t>TANGEDCO</t>
  </si>
  <si>
    <t>SR/2024/12632/C</t>
  </si>
  <si>
    <t>NR/2024/18874/A/11363</t>
  </si>
  <si>
    <t>SOLAPUR_SOLAR</t>
  </si>
  <si>
    <t>NR/2024/18921/C</t>
  </si>
  <si>
    <t>NSLSUGARALAND</t>
  </si>
  <si>
    <t>NR/2024/18806/A/11209</t>
  </si>
  <si>
    <t>ITCWIND</t>
  </si>
  <si>
    <t>NR/2024/18759/A/11151</t>
  </si>
  <si>
    <t>DELHI</t>
  </si>
  <si>
    <t>NR/01102023/25122043/GNA_MEJA_DELHI</t>
  </si>
  <si>
    <t>CHANJUII</t>
  </si>
  <si>
    <t>NR/01042024/30062024/NOC/HPSLDC/NR/2024/41758</t>
  </si>
  <si>
    <t>MPL</t>
  </si>
  <si>
    <t>NR/01102023/23072042/L_NR_2012_04</t>
  </si>
  <si>
    <t>SBSRPC11PL_BKN</t>
  </si>
  <si>
    <t>NR/01102023/02012046/L_NR_2021_17</t>
  </si>
  <si>
    <t>JPL</t>
  </si>
  <si>
    <t>NR/01042024/30042024/PTC/OA/32001</t>
  </si>
  <si>
    <t>NAVABHARATVL</t>
  </si>
  <si>
    <t>NR/16042024/31052024/IEX_240323_06618</t>
  </si>
  <si>
    <t>RSRPL_BKN</t>
  </si>
  <si>
    <t>NR/04042024/30042024/SJVN040424NR1694</t>
  </si>
  <si>
    <t>VSL</t>
  </si>
  <si>
    <t>NR/16042024/30042024/IEX_240323_06617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</si>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</sst>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261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221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201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171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264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264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304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304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205">
        <v>45414.46980324074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</v>
      </c>
      <c r="C3" s="202">
        <v>26.8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11.180960000000001</v>
      </c>
      <c r="J3" s="21">
        <f>C3*E3/100</f>
        <v>6.2524399999999991</v>
      </c>
      <c r="K3" s="21">
        <f>C3*F3/100</f>
        <v>8.0641200000000008</v>
      </c>
      <c r="L3" s="21">
        <f>C3*G3/100</f>
        <v>1.3024800000000001</v>
      </c>
      <c r="M3" s="156">
        <f>SUM(I3:L3)</f>
        <v>26.8</v>
      </c>
      <c r="N3" s="22"/>
      <c r="P3" s="37">
        <f t="shared" ref="P3:P34" si="1">I3</f>
        <v>11.180960000000001</v>
      </c>
      <c r="Q3" s="37">
        <f t="shared" ref="Q3:Q34" si="2">J3</f>
        <v>6.2524399999999991</v>
      </c>
      <c r="R3" s="37">
        <f t="shared" ref="R3:R34" si="3">K3</f>
        <v>8.0641200000000008</v>
      </c>
      <c r="S3" s="37">
        <f t="shared" ref="S3:S34" si="4">L3</f>
        <v>1.3024800000000001</v>
      </c>
      <c r="T3" s="37">
        <f>SUM(P3:S3)</f>
        <v>26.8</v>
      </c>
    </row>
    <row r="4" spans="1:20">
      <c r="A4" s="8" t="s">
        <v>46</v>
      </c>
      <c r="B4" s="202">
        <v>26.8</v>
      </c>
      <c r="C4" s="202">
        <v>26.8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11.180960000000001</v>
      </c>
      <c r="J4" s="21">
        <f t="shared" ref="J4:J67" si="6">C4*E4/100</f>
        <v>6.2524399999999991</v>
      </c>
      <c r="K4" s="21">
        <f t="shared" ref="K4:K67" si="7">C4*F4/100</f>
        <v>8.0641200000000008</v>
      </c>
      <c r="L4" s="21">
        <f t="shared" ref="L4:L67" si="8">C4*G4/100</f>
        <v>1.3024800000000001</v>
      </c>
      <c r="M4" s="157">
        <f t="shared" ref="M4:M67" si="9">SUM(I4:L4)</f>
        <v>26.8</v>
      </c>
      <c r="N4" s="22"/>
      <c r="P4" s="37">
        <f t="shared" si="1"/>
        <v>11.180960000000001</v>
      </c>
      <c r="Q4" s="37">
        <f t="shared" si="2"/>
        <v>6.2524399999999991</v>
      </c>
      <c r="R4" s="37">
        <f t="shared" si="3"/>
        <v>8.0641200000000008</v>
      </c>
      <c r="S4" s="37">
        <f t="shared" si="4"/>
        <v>1.3024800000000001</v>
      </c>
      <c r="T4" s="37">
        <f t="shared" ref="T4:T67" si="10">SUM(P4:S4)</f>
        <v>26.8</v>
      </c>
    </row>
    <row r="5" spans="1:20">
      <c r="A5" s="8" t="s">
        <v>47</v>
      </c>
      <c r="B5" s="202">
        <v>26.8</v>
      </c>
      <c r="C5" s="202">
        <v>26.8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11.180960000000001</v>
      </c>
      <c r="J5" s="21">
        <f t="shared" si="6"/>
        <v>6.2524399999999991</v>
      </c>
      <c r="K5" s="21">
        <f t="shared" si="7"/>
        <v>8.0641200000000008</v>
      </c>
      <c r="L5" s="21">
        <f t="shared" si="8"/>
        <v>1.3024800000000001</v>
      </c>
      <c r="M5" s="157">
        <f t="shared" si="9"/>
        <v>26.8</v>
      </c>
      <c r="N5" s="22"/>
      <c r="P5" s="37">
        <f t="shared" si="1"/>
        <v>11.180960000000001</v>
      </c>
      <c r="Q5" s="37">
        <f t="shared" si="2"/>
        <v>6.2524399999999991</v>
      </c>
      <c r="R5" s="37">
        <f t="shared" si="3"/>
        <v>8.0641200000000008</v>
      </c>
      <c r="S5" s="37">
        <f t="shared" si="4"/>
        <v>1.3024800000000001</v>
      </c>
      <c r="T5" s="37">
        <f t="shared" si="10"/>
        <v>26.8</v>
      </c>
    </row>
    <row r="6" spans="1:20">
      <c r="A6" s="8" t="s">
        <v>48</v>
      </c>
      <c r="B6" s="202">
        <v>26.8</v>
      </c>
      <c r="C6" s="202">
        <v>26.8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11.180960000000001</v>
      </c>
      <c r="J6" s="21">
        <f t="shared" si="6"/>
        <v>6.2524399999999991</v>
      </c>
      <c r="K6" s="21">
        <f t="shared" si="7"/>
        <v>8.0641200000000008</v>
      </c>
      <c r="L6" s="21">
        <f t="shared" si="8"/>
        <v>1.3024800000000001</v>
      </c>
      <c r="M6" s="157">
        <f t="shared" si="9"/>
        <v>26.8</v>
      </c>
      <c r="N6" s="22"/>
      <c r="P6" s="37">
        <f t="shared" si="1"/>
        <v>11.180960000000001</v>
      </c>
      <c r="Q6" s="37">
        <f t="shared" si="2"/>
        <v>6.2524399999999991</v>
      </c>
      <c r="R6" s="37">
        <f t="shared" si="3"/>
        <v>8.0641200000000008</v>
      </c>
      <c r="S6" s="37">
        <f t="shared" si="4"/>
        <v>1.3024800000000001</v>
      </c>
      <c r="T6" s="37">
        <f t="shared" si="10"/>
        <v>26.8</v>
      </c>
    </row>
    <row r="7" spans="1:20">
      <c r="A7" s="8" t="s">
        <v>49</v>
      </c>
      <c r="B7" s="202">
        <v>26.8</v>
      </c>
      <c r="C7" s="202">
        <v>26.8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11.180960000000001</v>
      </c>
      <c r="J7" s="21">
        <f t="shared" si="6"/>
        <v>6.2524399999999991</v>
      </c>
      <c r="K7" s="21">
        <f t="shared" si="7"/>
        <v>8.0641200000000008</v>
      </c>
      <c r="L7" s="21">
        <f t="shared" si="8"/>
        <v>1.3024800000000001</v>
      </c>
      <c r="M7" s="157">
        <f t="shared" si="9"/>
        <v>26.8</v>
      </c>
      <c r="N7" s="22"/>
      <c r="P7" s="37">
        <f t="shared" si="1"/>
        <v>11.180960000000001</v>
      </c>
      <c r="Q7" s="37">
        <f t="shared" si="2"/>
        <v>6.2524399999999991</v>
      </c>
      <c r="R7" s="37">
        <f t="shared" si="3"/>
        <v>8.0641200000000008</v>
      </c>
      <c r="S7" s="37">
        <f t="shared" si="4"/>
        <v>1.3024800000000001</v>
      </c>
      <c r="T7" s="37">
        <f t="shared" si="10"/>
        <v>26.8</v>
      </c>
    </row>
    <row r="8" spans="1:20">
      <c r="A8" s="8" t="s">
        <v>50</v>
      </c>
      <c r="B8" s="202">
        <v>26.8</v>
      </c>
      <c r="C8" s="202">
        <v>26.8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11.180960000000001</v>
      </c>
      <c r="J8" s="21">
        <f t="shared" si="6"/>
        <v>6.2524399999999991</v>
      </c>
      <c r="K8" s="21">
        <f t="shared" si="7"/>
        <v>8.0641200000000008</v>
      </c>
      <c r="L8" s="21">
        <f t="shared" si="8"/>
        <v>1.3024800000000001</v>
      </c>
      <c r="M8" s="157">
        <f t="shared" si="9"/>
        <v>26.8</v>
      </c>
      <c r="N8" s="22"/>
      <c r="P8" s="37">
        <f t="shared" si="1"/>
        <v>11.180960000000001</v>
      </c>
      <c r="Q8" s="37">
        <f t="shared" si="2"/>
        <v>6.2524399999999991</v>
      </c>
      <c r="R8" s="37">
        <f t="shared" si="3"/>
        <v>8.0641200000000008</v>
      </c>
      <c r="S8" s="37">
        <f t="shared" si="4"/>
        <v>1.3024800000000001</v>
      </c>
      <c r="T8" s="37">
        <f t="shared" si="10"/>
        <v>26.8</v>
      </c>
    </row>
    <row r="9" spans="1:20">
      <c r="A9" s="8" t="s">
        <v>51</v>
      </c>
      <c r="B9" s="202">
        <v>26.8</v>
      </c>
      <c r="C9" s="202">
        <v>26.8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11.180960000000001</v>
      </c>
      <c r="J9" s="21">
        <f t="shared" si="6"/>
        <v>6.2524399999999991</v>
      </c>
      <c r="K9" s="21">
        <f t="shared" si="7"/>
        <v>8.0641200000000008</v>
      </c>
      <c r="L9" s="21">
        <f t="shared" si="8"/>
        <v>1.3024800000000001</v>
      </c>
      <c r="M9" s="157">
        <f t="shared" si="9"/>
        <v>26.8</v>
      </c>
      <c r="N9" s="22"/>
      <c r="P9" s="37">
        <f t="shared" si="1"/>
        <v>11.180960000000001</v>
      </c>
      <c r="Q9" s="37">
        <f t="shared" si="2"/>
        <v>6.2524399999999991</v>
      </c>
      <c r="R9" s="37">
        <f t="shared" si="3"/>
        <v>8.0641200000000008</v>
      </c>
      <c r="S9" s="37">
        <f t="shared" si="4"/>
        <v>1.3024800000000001</v>
      </c>
      <c r="T9" s="37">
        <f t="shared" si="10"/>
        <v>26.8</v>
      </c>
    </row>
    <row r="10" spans="1:20">
      <c r="A10" s="8" t="s">
        <v>52</v>
      </c>
      <c r="B10" s="202">
        <v>26.8</v>
      </c>
      <c r="C10" s="202">
        <v>26.8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11.180960000000001</v>
      </c>
      <c r="J10" s="21">
        <f t="shared" si="6"/>
        <v>6.2524399999999991</v>
      </c>
      <c r="K10" s="21">
        <f t="shared" si="7"/>
        <v>8.0641200000000008</v>
      </c>
      <c r="L10" s="21">
        <f t="shared" si="8"/>
        <v>1.3024800000000001</v>
      </c>
      <c r="M10" s="157">
        <f t="shared" si="9"/>
        <v>26.8</v>
      </c>
      <c r="N10" s="22"/>
      <c r="P10" s="37">
        <f t="shared" si="1"/>
        <v>11.180960000000001</v>
      </c>
      <c r="Q10" s="37">
        <f t="shared" si="2"/>
        <v>6.2524399999999991</v>
      </c>
      <c r="R10" s="37">
        <f t="shared" si="3"/>
        <v>8.0641200000000008</v>
      </c>
      <c r="S10" s="37">
        <f t="shared" si="4"/>
        <v>1.3024800000000001</v>
      </c>
      <c r="T10" s="37">
        <f t="shared" si="10"/>
        <v>26.8</v>
      </c>
    </row>
    <row r="11" spans="1:20">
      <c r="A11" s="8" t="s">
        <v>53</v>
      </c>
      <c r="B11" s="202">
        <v>26.8</v>
      </c>
      <c r="C11" s="202">
        <v>26.8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11.180960000000001</v>
      </c>
      <c r="J11" s="21">
        <f t="shared" si="6"/>
        <v>6.2524399999999991</v>
      </c>
      <c r="K11" s="21">
        <f t="shared" si="7"/>
        <v>8.0641200000000008</v>
      </c>
      <c r="L11" s="21">
        <f t="shared" si="8"/>
        <v>1.3024800000000001</v>
      </c>
      <c r="M11" s="157">
        <f t="shared" si="9"/>
        <v>26.8</v>
      </c>
      <c r="N11" s="22"/>
      <c r="P11" s="37">
        <f t="shared" si="1"/>
        <v>11.180960000000001</v>
      </c>
      <c r="Q11" s="37">
        <f t="shared" si="2"/>
        <v>6.2524399999999991</v>
      </c>
      <c r="R11" s="37">
        <f t="shared" si="3"/>
        <v>8.0641200000000008</v>
      </c>
      <c r="S11" s="37">
        <f t="shared" si="4"/>
        <v>1.3024800000000001</v>
      </c>
      <c r="T11" s="37">
        <f t="shared" si="10"/>
        <v>26.8</v>
      </c>
    </row>
    <row r="12" spans="1:20">
      <c r="A12" s="8" t="s">
        <v>54</v>
      </c>
      <c r="B12" s="202">
        <v>26.8</v>
      </c>
      <c r="C12" s="202">
        <v>26.8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11.180960000000001</v>
      </c>
      <c r="J12" s="21">
        <f t="shared" si="6"/>
        <v>6.2524399999999991</v>
      </c>
      <c r="K12" s="21">
        <f t="shared" si="7"/>
        <v>8.0641200000000008</v>
      </c>
      <c r="L12" s="21">
        <f t="shared" si="8"/>
        <v>1.3024800000000001</v>
      </c>
      <c r="M12" s="157">
        <f t="shared" si="9"/>
        <v>26.8</v>
      </c>
      <c r="N12" s="22"/>
      <c r="P12" s="37">
        <f t="shared" si="1"/>
        <v>11.180960000000001</v>
      </c>
      <c r="Q12" s="37">
        <f t="shared" si="2"/>
        <v>6.2524399999999991</v>
      </c>
      <c r="R12" s="37">
        <f t="shared" si="3"/>
        <v>8.0641200000000008</v>
      </c>
      <c r="S12" s="37">
        <f t="shared" si="4"/>
        <v>1.3024800000000001</v>
      </c>
      <c r="T12" s="37">
        <f t="shared" si="10"/>
        <v>26.8</v>
      </c>
    </row>
    <row r="13" spans="1:20">
      <c r="A13" s="8" t="s">
        <v>55</v>
      </c>
      <c r="B13" s="202">
        <v>26.8</v>
      </c>
      <c r="C13" s="202">
        <v>26.8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11.180960000000001</v>
      </c>
      <c r="J13" s="21">
        <f t="shared" si="6"/>
        <v>6.2524399999999991</v>
      </c>
      <c r="K13" s="21">
        <f t="shared" si="7"/>
        <v>8.0641200000000008</v>
      </c>
      <c r="L13" s="21">
        <f t="shared" si="8"/>
        <v>1.3024800000000001</v>
      </c>
      <c r="M13" s="157">
        <f t="shared" si="9"/>
        <v>26.8</v>
      </c>
      <c r="N13" s="22"/>
      <c r="P13" s="37">
        <f t="shared" si="1"/>
        <v>11.180960000000001</v>
      </c>
      <c r="Q13" s="37">
        <f t="shared" si="2"/>
        <v>6.2524399999999991</v>
      </c>
      <c r="R13" s="37">
        <f t="shared" si="3"/>
        <v>8.0641200000000008</v>
      </c>
      <c r="S13" s="37">
        <f t="shared" si="4"/>
        <v>1.3024800000000001</v>
      </c>
      <c r="T13" s="37">
        <f t="shared" si="10"/>
        <v>26.8</v>
      </c>
    </row>
    <row r="14" spans="1:20">
      <c r="A14" s="8" t="s">
        <v>56</v>
      </c>
      <c r="B14" s="202">
        <v>26.8</v>
      </c>
      <c r="C14" s="202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7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202">
        <v>26.8</v>
      </c>
      <c r="C15" s="202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7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7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7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7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7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7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7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7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7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7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7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7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7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7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7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7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7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7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7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7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7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7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7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7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26.54</v>
      </c>
      <c r="C39" s="202">
        <v>26.54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11.072487999999998</v>
      </c>
      <c r="J39" s="21">
        <f t="shared" si="6"/>
        <v>6.1917819999999999</v>
      </c>
      <c r="K39" s="21">
        <f t="shared" si="7"/>
        <v>7.9858859999999989</v>
      </c>
      <c r="L39" s="21">
        <f t="shared" si="8"/>
        <v>1.289844</v>
      </c>
      <c r="M39" s="157">
        <f t="shared" si="9"/>
        <v>26.539999999999996</v>
      </c>
      <c r="N39" s="22"/>
      <c r="P39" s="37">
        <f t="shared" si="12"/>
        <v>11.072487999999998</v>
      </c>
      <c r="Q39" s="37">
        <f t="shared" si="13"/>
        <v>6.1917819999999999</v>
      </c>
      <c r="R39" s="37">
        <f t="shared" si="14"/>
        <v>7.9858859999999989</v>
      </c>
      <c r="S39" s="37">
        <f t="shared" si="15"/>
        <v>1.289844</v>
      </c>
      <c r="T39" s="37">
        <f t="shared" si="10"/>
        <v>26.539999999999996</v>
      </c>
    </row>
    <row r="40" spans="1:20">
      <c r="A40" s="8" t="s">
        <v>82</v>
      </c>
      <c r="B40" s="202">
        <v>26.54</v>
      </c>
      <c r="C40" s="202">
        <v>26.54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11.072487999999998</v>
      </c>
      <c r="J40" s="21">
        <f t="shared" si="6"/>
        <v>6.1917819999999999</v>
      </c>
      <c r="K40" s="21">
        <f t="shared" si="7"/>
        <v>7.9858859999999989</v>
      </c>
      <c r="L40" s="21">
        <f t="shared" si="8"/>
        <v>1.289844</v>
      </c>
      <c r="M40" s="157">
        <f t="shared" si="9"/>
        <v>26.539999999999996</v>
      </c>
      <c r="N40" s="22"/>
      <c r="P40" s="37">
        <f t="shared" si="12"/>
        <v>11.072487999999998</v>
      </c>
      <c r="Q40" s="37">
        <f t="shared" si="13"/>
        <v>6.1917819999999999</v>
      </c>
      <c r="R40" s="37">
        <f t="shared" si="14"/>
        <v>7.9858859999999989</v>
      </c>
      <c r="S40" s="37">
        <f t="shared" si="15"/>
        <v>1.289844</v>
      </c>
      <c r="T40" s="37">
        <f t="shared" si="10"/>
        <v>26.539999999999996</v>
      </c>
    </row>
    <row r="41" spans="1:20">
      <c r="A41" s="8" t="s">
        <v>83</v>
      </c>
      <c r="B41" s="202">
        <v>26.54</v>
      </c>
      <c r="C41" s="202">
        <v>26.54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11.072487999999998</v>
      </c>
      <c r="J41" s="21">
        <f t="shared" si="6"/>
        <v>6.1917819999999999</v>
      </c>
      <c r="K41" s="21">
        <f t="shared" si="7"/>
        <v>7.9858859999999989</v>
      </c>
      <c r="L41" s="21">
        <f t="shared" si="8"/>
        <v>1.289844</v>
      </c>
      <c r="M41" s="157">
        <f t="shared" si="9"/>
        <v>26.539999999999996</v>
      </c>
      <c r="N41" s="22"/>
      <c r="P41" s="37">
        <f t="shared" si="12"/>
        <v>11.072487999999998</v>
      </c>
      <c r="Q41" s="37">
        <f t="shared" si="13"/>
        <v>6.1917819999999999</v>
      </c>
      <c r="R41" s="37">
        <f t="shared" si="14"/>
        <v>7.9858859999999989</v>
      </c>
      <c r="S41" s="37">
        <f t="shared" si="15"/>
        <v>1.289844</v>
      </c>
      <c r="T41" s="37">
        <f t="shared" si="10"/>
        <v>26.539999999999996</v>
      </c>
    </row>
    <row r="42" spans="1:20">
      <c r="A42" s="8" t="s">
        <v>84</v>
      </c>
      <c r="B42" s="202">
        <v>26.54</v>
      </c>
      <c r="C42" s="202">
        <v>26.54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11.072487999999998</v>
      </c>
      <c r="J42" s="21">
        <f t="shared" si="6"/>
        <v>6.1917819999999999</v>
      </c>
      <c r="K42" s="21">
        <f t="shared" si="7"/>
        <v>7.9858859999999989</v>
      </c>
      <c r="L42" s="21">
        <f t="shared" si="8"/>
        <v>1.289844</v>
      </c>
      <c r="M42" s="157">
        <f t="shared" si="9"/>
        <v>26.539999999999996</v>
      </c>
      <c r="N42" s="22"/>
      <c r="P42" s="37">
        <f t="shared" si="12"/>
        <v>11.072487999999998</v>
      </c>
      <c r="Q42" s="37">
        <f t="shared" si="13"/>
        <v>6.1917819999999999</v>
      </c>
      <c r="R42" s="37">
        <f t="shared" si="14"/>
        <v>7.9858859999999989</v>
      </c>
      <c r="S42" s="37">
        <f t="shared" si="15"/>
        <v>1.289844</v>
      </c>
      <c r="T42" s="37">
        <f t="shared" si="10"/>
        <v>26.539999999999996</v>
      </c>
    </row>
    <row r="43" spans="1:20">
      <c r="A43" s="8" t="s">
        <v>85</v>
      </c>
      <c r="B43" s="202">
        <v>26.54</v>
      </c>
      <c r="C43" s="202">
        <v>26.54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11.072487999999998</v>
      </c>
      <c r="J43" s="21">
        <f t="shared" si="6"/>
        <v>6.1917819999999999</v>
      </c>
      <c r="K43" s="21">
        <f t="shared" si="7"/>
        <v>7.9858859999999989</v>
      </c>
      <c r="L43" s="21">
        <f t="shared" si="8"/>
        <v>1.289844</v>
      </c>
      <c r="M43" s="157">
        <f t="shared" si="9"/>
        <v>26.539999999999996</v>
      </c>
      <c r="N43" s="22"/>
      <c r="P43" s="37">
        <f t="shared" si="12"/>
        <v>11.072487999999998</v>
      </c>
      <c r="Q43" s="37">
        <f t="shared" si="13"/>
        <v>6.1917819999999999</v>
      </c>
      <c r="R43" s="37">
        <f t="shared" si="14"/>
        <v>7.9858859999999989</v>
      </c>
      <c r="S43" s="37">
        <f t="shared" si="15"/>
        <v>1.289844</v>
      </c>
      <c r="T43" s="37">
        <f t="shared" si="10"/>
        <v>26.539999999999996</v>
      </c>
    </row>
    <row r="44" spans="1:20">
      <c r="A44" s="8" t="s">
        <v>86</v>
      </c>
      <c r="B44" s="202">
        <v>26.54</v>
      </c>
      <c r="C44" s="202">
        <v>26.54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11.072487999999998</v>
      </c>
      <c r="J44" s="21">
        <f t="shared" si="6"/>
        <v>6.1917819999999999</v>
      </c>
      <c r="K44" s="21">
        <f t="shared" si="7"/>
        <v>7.9858859999999989</v>
      </c>
      <c r="L44" s="21">
        <f t="shared" si="8"/>
        <v>1.289844</v>
      </c>
      <c r="M44" s="157">
        <f t="shared" si="9"/>
        <v>26.539999999999996</v>
      </c>
      <c r="N44" s="22"/>
      <c r="P44" s="37">
        <f t="shared" si="12"/>
        <v>11.072487999999998</v>
      </c>
      <c r="Q44" s="37">
        <f t="shared" si="13"/>
        <v>6.1917819999999999</v>
      </c>
      <c r="R44" s="37">
        <f t="shared" si="14"/>
        <v>7.9858859999999989</v>
      </c>
      <c r="S44" s="37">
        <f t="shared" si="15"/>
        <v>1.289844</v>
      </c>
      <c r="T44" s="37">
        <f t="shared" si="10"/>
        <v>26.539999999999996</v>
      </c>
    </row>
    <row r="45" spans="1:20">
      <c r="A45" s="8" t="s">
        <v>87</v>
      </c>
      <c r="B45" s="202">
        <v>26.54</v>
      </c>
      <c r="C45" s="202">
        <v>26.54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11.072487999999998</v>
      </c>
      <c r="J45" s="21">
        <f t="shared" si="6"/>
        <v>6.1917819999999999</v>
      </c>
      <c r="K45" s="21">
        <f t="shared" si="7"/>
        <v>7.9858859999999989</v>
      </c>
      <c r="L45" s="21">
        <f t="shared" si="8"/>
        <v>1.289844</v>
      </c>
      <c r="M45" s="157">
        <f t="shared" si="9"/>
        <v>26.539999999999996</v>
      </c>
      <c r="N45" s="22"/>
      <c r="P45" s="37">
        <f t="shared" si="12"/>
        <v>11.072487999999998</v>
      </c>
      <c r="Q45" s="37">
        <f t="shared" si="13"/>
        <v>6.1917819999999999</v>
      </c>
      <c r="R45" s="37">
        <f t="shared" si="14"/>
        <v>7.9858859999999989</v>
      </c>
      <c r="S45" s="37">
        <f t="shared" si="15"/>
        <v>1.289844</v>
      </c>
      <c r="T45" s="37">
        <f t="shared" si="10"/>
        <v>26.539999999999996</v>
      </c>
    </row>
    <row r="46" spans="1:20">
      <c r="A46" s="8" t="s">
        <v>88</v>
      </c>
      <c r="B46" s="202">
        <v>26.54</v>
      </c>
      <c r="C46" s="202">
        <v>26.54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11.072487999999998</v>
      </c>
      <c r="J46" s="21">
        <f t="shared" si="6"/>
        <v>6.1917819999999999</v>
      </c>
      <c r="K46" s="21">
        <f t="shared" si="7"/>
        <v>7.9858859999999989</v>
      </c>
      <c r="L46" s="21">
        <f t="shared" si="8"/>
        <v>1.289844</v>
      </c>
      <c r="M46" s="157">
        <f t="shared" si="9"/>
        <v>26.539999999999996</v>
      </c>
      <c r="N46" s="22"/>
      <c r="P46" s="37">
        <f t="shared" si="12"/>
        <v>11.072487999999998</v>
      </c>
      <c r="Q46" s="37">
        <f t="shared" si="13"/>
        <v>6.1917819999999999</v>
      </c>
      <c r="R46" s="37">
        <f t="shared" si="14"/>
        <v>7.9858859999999989</v>
      </c>
      <c r="S46" s="37">
        <f t="shared" si="15"/>
        <v>1.289844</v>
      </c>
      <c r="T46" s="37">
        <f t="shared" si="10"/>
        <v>26.539999999999996</v>
      </c>
    </row>
    <row r="47" spans="1:20">
      <c r="A47" s="8" t="s">
        <v>89</v>
      </c>
      <c r="B47" s="202">
        <v>26.54</v>
      </c>
      <c r="C47" s="202">
        <v>26.54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11.072487999999998</v>
      </c>
      <c r="J47" s="21">
        <f t="shared" si="6"/>
        <v>6.1917819999999999</v>
      </c>
      <c r="K47" s="21">
        <f t="shared" si="7"/>
        <v>7.9858859999999989</v>
      </c>
      <c r="L47" s="21">
        <f t="shared" si="8"/>
        <v>1.289844</v>
      </c>
      <c r="M47" s="157">
        <f t="shared" si="9"/>
        <v>26.539999999999996</v>
      </c>
      <c r="N47" s="22"/>
      <c r="P47" s="37">
        <f t="shared" si="12"/>
        <v>11.072487999999998</v>
      </c>
      <c r="Q47" s="37">
        <f t="shared" si="13"/>
        <v>6.1917819999999999</v>
      </c>
      <c r="R47" s="37">
        <f t="shared" si="14"/>
        <v>7.9858859999999989</v>
      </c>
      <c r="S47" s="37">
        <f t="shared" si="15"/>
        <v>1.289844</v>
      </c>
      <c r="T47" s="37">
        <f t="shared" si="10"/>
        <v>26.539999999999996</v>
      </c>
    </row>
    <row r="48" spans="1:20">
      <c r="A48" s="8" t="s">
        <v>90</v>
      </c>
      <c r="B48" s="202">
        <v>26.54</v>
      </c>
      <c r="C48" s="202">
        <v>26.54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11.072487999999998</v>
      </c>
      <c r="J48" s="21">
        <f t="shared" si="6"/>
        <v>6.1917819999999999</v>
      </c>
      <c r="K48" s="21">
        <f t="shared" si="7"/>
        <v>7.9858859999999989</v>
      </c>
      <c r="L48" s="21">
        <f t="shared" si="8"/>
        <v>1.289844</v>
      </c>
      <c r="M48" s="157">
        <f t="shared" si="9"/>
        <v>26.539999999999996</v>
      </c>
      <c r="N48" s="22"/>
      <c r="P48" s="37">
        <f t="shared" si="12"/>
        <v>11.072487999999998</v>
      </c>
      <c r="Q48" s="37">
        <f t="shared" si="13"/>
        <v>6.1917819999999999</v>
      </c>
      <c r="R48" s="37">
        <f t="shared" si="14"/>
        <v>7.9858859999999989</v>
      </c>
      <c r="S48" s="37">
        <f t="shared" si="15"/>
        <v>1.289844</v>
      </c>
      <c r="T48" s="37">
        <f t="shared" si="10"/>
        <v>26.539999999999996</v>
      </c>
    </row>
    <row r="49" spans="1:20">
      <c r="A49" s="8" t="s">
        <v>91</v>
      </c>
      <c r="B49" s="202">
        <v>26.54</v>
      </c>
      <c r="C49" s="202">
        <v>26.54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11.072487999999998</v>
      </c>
      <c r="J49" s="21">
        <f t="shared" si="6"/>
        <v>6.1917819999999999</v>
      </c>
      <c r="K49" s="21">
        <f t="shared" si="7"/>
        <v>7.9858859999999989</v>
      </c>
      <c r="L49" s="21">
        <f t="shared" si="8"/>
        <v>1.289844</v>
      </c>
      <c r="M49" s="157">
        <f t="shared" si="9"/>
        <v>26.539999999999996</v>
      </c>
      <c r="N49" s="22"/>
      <c r="P49" s="37">
        <f t="shared" si="12"/>
        <v>11.072487999999998</v>
      </c>
      <c r="Q49" s="37">
        <f t="shared" si="13"/>
        <v>6.1917819999999999</v>
      </c>
      <c r="R49" s="37">
        <f t="shared" si="14"/>
        <v>7.9858859999999989</v>
      </c>
      <c r="S49" s="37">
        <f t="shared" si="15"/>
        <v>1.289844</v>
      </c>
      <c r="T49" s="37">
        <f t="shared" si="10"/>
        <v>26.539999999999996</v>
      </c>
    </row>
    <row r="50" spans="1:20">
      <c r="A50" s="8" t="s">
        <v>92</v>
      </c>
      <c r="B50" s="202">
        <v>26.54</v>
      </c>
      <c r="C50" s="202">
        <v>26.54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11.072487999999998</v>
      </c>
      <c r="J50" s="21">
        <f t="shared" si="6"/>
        <v>6.1917819999999999</v>
      </c>
      <c r="K50" s="21">
        <f t="shared" si="7"/>
        <v>7.9858859999999989</v>
      </c>
      <c r="L50" s="21">
        <f t="shared" si="8"/>
        <v>1.289844</v>
      </c>
      <c r="M50" s="157">
        <f t="shared" si="9"/>
        <v>26.539999999999996</v>
      </c>
      <c r="N50" s="22"/>
      <c r="P50" s="37">
        <f t="shared" si="12"/>
        <v>11.072487999999998</v>
      </c>
      <c r="Q50" s="37">
        <f t="shared" si="13"/>
        <v>6.1917819999999999</v>
      </c>
      <c r="R50" s="37">
        <f t="shared" si="14"/>
        <v>7.9858859999999989</v>
      </c>
      <c r="S50" s="37">
        <f t="shared" si="15"/>
        <v>1.289844</v>
      </c>
      <c r="T50" s="37">
        <f t="shared" si="10"/>
        <v>26.539999999999996</v>
      </c>
    </row>
    <row r="51" spans="1:20">
      <c r="A51" s="8" t="s">
        <v>93</v>
      </c>
      <c r="B51" s="202">
        <v>26.54</v>
      </c>
      <c r="C51" s="202">
        <v>26.54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11.072487999999998</v>
      </c>
      <c r="J51" s="21">
        <f t="shared" si="6"/>
        <v>6.1917819999999999</v>
      </c>
      <c r="K51" s="21">
        <f t="shared" si="7"/>
        <v>7.9858859999999989</v>
      </c>
      <c r="L51" s="21">
        <f t="shared" si="8"/>
        <v>1.289844</v>
      </c>
      <c r="M51" s="157">
        <f t="shared" si="9"/>
        <v>26.539999999999996</v>
      </c>
      <c r="N51" s="22"/>
      <c r="P51" s="37">
        <f t="shared" si="12"/>
        <v>11.072487999999998</v>
      </c>
      <c r="Q51" s="37">
        <f t="shared" si="13"/>
        <v>6.1917819999999999</v>
      </c>
      <c r="R51" s="37">
        <f t="shared" si="14"/>
        <v>7.9858859999999989</v>
      </c>
      <c r="S51" s="37">
        <f t="shared" si="15"/>
        <v>1.289844</v>
      </c>
      <c r="T51" s="37">
        <f t="shared" si="10"/>
        <v>26.539999999999996</v>
      </c>
    </row>
    <row r="52" spans="1:20">
      <c r="A52" s="8" t="s">
        <v>94</v>
      </c>
      <c r="B52" s="202">
        <v>26.54</v>
      </c>
      <c r="C52" s="202">
        <v>26.54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11.072487999999998</v>
      </c>
      <c r="J52" s="21">
        <f t="shared" si="6"/>
        <v>6.1917819999999999</v>
      </c>
      <c r="K52" s="21">
        <f t="shared" si="7"/>
        <v>7.9858859999999989</v>
      </c>
      <c r="L52" s="21">
        <f t="shared" si="8"/>
        <v>1.289844</v>
      </c>
      <c r="M52" s="157">
        <f t="shared" si="9"/>
        <v>26.539999999999996</v>
      </c>
      <c r="N52" s="22"/>
      <c r="P52" s="37">
        <f t="shared" si="12"/>
        <v>11.072487999999998</v>
      </c>
      <c r="Q52" s="37">
        <f t="shared" si="13"/>
        <v>6.1917819999999999</v>
      </c>
      <c r="R52" s="37">
        <f t="shared" si="14"/>
        <v>7.9858859999999989</v>
      </c>
      <c r="S52" s="37">
        <f t="shared" si="15"/>
        <v>1.289844</v>
      </c>
      <c r="T52" s="37">
        <f t="shared" si="10"/>
        <v>26.539999999999996</v>
      </c>
    </row>
    <row r="53" spans="1:20">
      <c r="A53" s="8" t="s">
        <v>95</v>
      </c>
      <c r="B53" s="202">
        <v>26.54</v>
      </c>
      <c r="C53" s="202">
        <v>26.54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11.072487999999998</v>
      </c>
      <c r="J53" s="21">
        <f t="shared" si="6"/>
        <v>6.1917819999999999</v>
      </c>
      <c r="K53" s="21">
        <f t="shared" si="7"/>
        <v>7.9858859999999989</v>
      </c>
      <c r="L53" s="21">
        <f t="shared" si="8"/>
        <v>1.289844</v>
      </c>
      <c r="M53" s="157">
        <f t="shared" si="9"/>
        <v>26.539999999999996</v>
      </c>
      <c r="N53" s="22"/>
      <c r="P53" s="37">
        <f t="shared" si="12"/>
        <v>11.072487999999998</v>
      </c>
      <c r="Q53" s="37">
        <f t="shared" si="13"/>
        <v>6.1917819999999999</v>
      </c>
      <c r="R53" s="37">
        <f t="shared" si="14"/>
        <v>7.9858859999999989</v>
      </c>
      <c r="S53" s="37">
        <f t="shared" si="15"/>
        <v>1.289844</v>
      </c>
      <c r="T53" s="37">
        <f t="shared" si="10"/>
        <v>26.539999999999996</v>
      </c>
    </row>
    <row r="54" spans="1:20">
      <c r="A54" s="8" t="s">
        <v>96</v>
      </c>
      <c r="B54" s="202">
        <v>26.54</v>
      </c>
      <c r="C54" s="202">
        <v>26.54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11.072487999999998</v>
      </c>
      <c r="J54" s="21">
        <f t="shared" si="6"/>
        <v>6.1917819999999999</v>
      </c>
      <c r="K54" s="21">
        <f t="shared" si="7"/>
        <v>7.9858859999999989</v>
      </c>
      <c r="L54" s="21">
        <f t="shared" si="8"/>
        <v>1.289844</v>
      </c>
      <c r="M54" s="157">
        <f t="shared" si="9"/>
        <v>26.539999999999996</v>
      </c>
      <c r="N54" s="22"/>
      <c r="P54" s="37">
        <f t="shared" si="12"/>
        <v>11.072487999999998</v>
      </c>
      <c r="Q54" s="37">
        <f t="shared" si="13"/>
        <v>6.1917819999999999</v>
      </c>
      <c r="R54" s="37">
        <f t="shared" si="14"/>
        <v>7.9858859999999989</v>
      </c>
      <c r="S54" s="37">
        <f t="shared" si="15"/>
        <v>1.289844</v>
      </c>
      <c r="T54" s="37">
        <f t="shared" si="10"/>
        <v>26.539999999999996</v>
      </c>
    </row>
    <row r="55" spans="1:20">
      <c r="A55" s="8" t="s">
        <v>97</v>
      </c>
      <c r="B55" s="202">
        <v>26.54</v>
      </c>
      <c r="C55" s="202">
        <v>26.54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11.072487999999998</v>
      </c>
      <c r="J55" s="21">
        <f t="shared" si="6"/>
        <v>6.1917819999999999</v>
      </c>
      <c r="K55" s="21">
        <f t="shared" si="7"/>
        <v>7.9858859999999989</v>
      </c>
      <c r="L55" s="21">
        <f t="shared" si="8"/>
        <v>1.289844</v>
      </c>
      <c r="M55" s="157">
        <f t="shared" si="9"/>
        <v>26.539999999999996</v>
      </c>
      <c r="N55" s="22"/>
      <c r="P55" s="37">
        <f t="shared" si="12"/>
        <v>11.072487999999998</v>
      </c>
      <c r="Q55" s="37">
        <f t="shared" si="13"/>
        <v>6.1917819999999999</v>
      </c>
      <c r="R55" s="37">
        <f t="shared" si="14"/>
        <v>7.9858859999999989</v>
      </c>
      <c r="S55" s="37">
        <f t="shared" si="15"/>
        <v>1.289844</v>
      </c>
      <c r="T55" s="37">
        <f t="shared" si="10"/>
        <v>26.539999999999996</v>
      </c>
    </row>
    <row r="56" spans="1:20">
      <c r="A56" s="8" t="s">
        <v>98</v>
      </c>
      <c r="B56" s="202">
        <v>26.54</v>
      </c>
      <c r="C56" s="202">
        <v>26.54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11.072487999999998</v>
      </c>
      <c r="J56" s="21">
        <f t="shared" si="6"/>
        <v>6.1917819999999999</v>
      </c>
      <c r="K56" s="21">
        <f t="shared" si="7"/>
        <v>7.9858859999999989</v>
      </c>
      <c r="L56" s="21">
        <f t="shared" si="8"/>
        <v>1.289844</v>
      </c>
      <c r="M56" s="157">
        <f t="shared" si="9"/>
        <v>26.539999999999996</v>
      </c>
      <c r="N56" s="22"/>
      <c r="P56" s="37">
        <f t="shared" si="12"/>
        <v>11.072487999999998</v>
      </c>
      <c r="Q56" s="37">
        <f t="shared" si="13"/>
        <v>6.1917819999999999</v>
      </c>
      <c r="R56" s="37">
        <f t="shared" si="14"/>
        <v>7.9858859999999989</v>
      </c>
      <c r="S56" s="37">
        <f t="shared" si="15"/>
        <v>1.289844</v>
      </c>
      <c r="T56" s="37">
        <f t="shared" si="10"/>
        <v>26.539999999999996</v>
      </c>
    </row>
    <row r="57" spans="1:20">
      <c r="A57" s="8" t="s">
        <v>99</v>
      </c>
      <c r="B57" s="202">
        <v>26.54</v>
      </c>
      <c r="C57" s="202">
        <v>26.54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11.072487999999998</v>
      </c>
      <c r="J57" s="21">
        <f t="shared" si="6"/>
        <v>6.1917819999999999</v>
      </c>
      <c r="K57" s="21">
        <f t="shared" si="7"/>
        <v>7.9858859999999989</v>
      </c>
      <c r="L57" s="21">
        <f t="shared" si="8"/>
        <v>1.289844</v>
      </c>
      <c r="M57" s="157">
        <f t="shared" si="9"/>
        <v>26.539999999999996</v>
      </c>
      <c r="N57" s="22"/>
      <c r="P57" s="37">
        <f t="shared" si="12"/>
        <v>11.072487999999998</v>
      </c>
      <c r="Q57" s="37">
        <f t="shared" si="13"/>
        <v>6.1917819999999999</v>
      </c>
      <c r="R57" s="37">
        <f t="shared" si="14"/>
        <v>7.9858859999999989</v>
      </c>
      <c r="S57" s="37">
        <f t="shared" si="15"/>
        <v>1.289844</v>
      </c>
      <c r="T57" s="37">
        <f t="shared" si="10"/>
        <v>26.539999999999996</v>
      </c>
    </row>
    <row r="58" spans="1:20">
      <c r="A58" s="8" t="s">
        <v>100</v>
      </c>
      <c r="B58" s="202">
        <v>26.54</v>
      </c>
      <c r="C58" s="202">
        <v>26.54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11.072487999999998</v>
      </c>
      <c r="J58" s="21">
        <f t="shared" si="6"/>
        <v>6.1917819999999999</v>
      </c>
      <c r="K58" s="21">
        <f t="shared" si="7"/>
        <v>7.9858859999999989</v>
      </c>
      <c r="L58" s="21">
        <f t="shared" si="8"/>
        <v>1.289844</v>
      </c>
      <c r="M58" s="157">
        <f t="shared" si="9"/>
        <v>26.539999999999996</v>
      </c>
      <c r="N58" s="22"/>
      <c r="P58" s="37">
        <f t="shared" si="12"/>
        <v>11.072487999999998</v>
      </c>
      <c r="Q58" s="37">
        <f t="shared" si="13"/>
        <v>6.1917819999999999</v>
      </c>
      <c r="R58" s="37">
        <f t="shared" si="14"/>
        <v>7.9858859999999989</v>
      </c>
      <c r="S58" s="37">
        <f t="shared" si="15"/>
        <v>1.289844</v>
      </c>
      <c r="T58" s="37">
        <f t="shared" si="10"/>
        <v>26.539999999999996</v>
      </c>
    </row>
    <row r="59" spans="1:20">
      <c r="A59" s="8" t="s">
        <v>101</v>
      </c>
      <c r="B59" s="202">
        <v>26.54</v>
      </c>
      <c r="C59" s="202">
        <v>26.54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11.072487999999998</v>
      </c>
      <c r="J59" s="21">
        <f t="shared" si="6"/>
        <v>6.1917819999999999</v>
      </c>
      <c r="K59" s="21">
        <f t="shared" si="7"/>
        <v>7.9858859999999989</v>
      </c>
      <c r="L59" s="21">
        <f t="shared" si="8"/>
        <v>1.289844</v>
      </c>
      <c r="M59" s="157">
        <f t="shared" si="9"/>
        <v>26.539999999999996</v>
      </c>
      <c r="N59" s="22"/>
      <c r="P59" s="37">
        <f t="shared" si="12"/>
        <v>11.072487999999998</v>
      </c>
      <c r="Q59" s="37">
        <f t="shared" si="13"/>
        <v>6.1917819999999999</v>
      </c>
      <c r="R59" s="37">
        <f t="shared" si="14"/>
        <v>7.9858859999999989</v>
      </c>
      <c r="S59" s="37">
        <f t="shared" si="15"/>
        <v>1.289844</v>
      </c>
      <c r="T59" s="37">
        <f t="shared" si="10"/>
        <v>26.539999999999996</v>
      </c>
    </row>
    <row r="60" spans="1:20">
      <c r="A60" s="8" t="s">
        <v>102</v>
      </c>
      <c r="B60" s="202">
        <v>26.54</v>
      </c>
      <c r="C60" s="202">
        <v>26.54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11.072487999999998</v>
      </c>
      <c r="J60" s="21">
        <f t="shared" si="6"/>
        <v>6.1917819999999999</v>
      </c>
      <c r="K60" s="21">
        <f t="shared" si="7"/>
        <v>7.9858859999999989</v>
      </c>
      <c r="L60" s="21">
        <f t="shared" si="8"/>
        <v>1.289844</v>
      </c>
      <c r="M60" s="157">
        <f t="shared" si="9"/>
        <v>26.539999999999996</v>
      </c>
      <c r="N60" s="22"/>
      <c r="P60" s="37">
        <f t="shared" si="12"/>
        <v>11.072487999999998</v>
      </c>
      <c r="Q60" s="37">
        <f t="shared" si="13"/>
        <v>6.1917819999999999</v>
      </c>
      <c r="R60" s="37">
        <f t="shared" si="14"/>
        <v>7.9858859999999989</v>
      </c>
      <c r="S60" s="37">
        <f t="shared" si="15"/>
        <v>1.289844</v>
      </c>
      <c r="T60" s="37">
        <f t="shared" si="10"/>
        <v>26.539999999999996</v>
      </c>
    </row>
    <row r="61" spans="1:20">
      <c r="A61" s="8" t="s">
        <v>103</v>
      </c>
      <c r="B61" s="202">
        <v>26.54</v>
      </c>
      <c r="C61" s="202">
        <v>26.54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11.072487999999998</v>
      </c>
      <c r="J61" s="21">
        <f t="shared" si="6"/>
        <v>6.1917819999999999</v>
      </c>
      <c r="K61" s="21">
        <f t="shared" si="7"/>
        <v>7.9858859999999989</v>
      </c>
      <c r="L61" s="21">
        <f t="shared" si="8"/>
        <v>1.289844</v>
      </c>
      <c r="M61" s="157">
        <f t="shared" si="9"/>
        <v>26.539999999999996</v>
      </c>
      <c r="N61" s="22"/>
      <c r="P61" s="37">
        <f t="shared" si="12"/>
        <v>11.072487999999998</v>
      </c>
      <c r="Q61" s="37">
        <f t="shared" si="13"/>
        <v>6.1917819999999999</v>
      </c>
      <c r="R61" s="37">
        <f t="shared" si="14"/>
        <v>7.9858859999999989</v>
      </c>
      <c r="S61" s="37">
        <f t="shared" si="15"/>
        <v>1.289844</v>
      </c>
      <c r="T61" s="37">
        <f t="shared" si="10"/>
        <v>26.539999999999996</v>
      </c>
    </row>
    <row r="62" spans="1:20">
      <c r="A62" s="8" t="s">
        <v>104</v>
      </c>
      <c r="B62" s="202">
        <v>26.54</v>
      </c>
      <c r="C62" s="202">
        <v>26.54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11.072487999999998</v>
      </c>
      <c r="J62" s="21">
        <f t="shared" si="6"/>
        <v>6.1917819999999999</v>
      </c>
      <c r="K62" s="21">
        <f t="shared" si="7"/>
        <v>7.9858859999999989</v>
      </c>
      <c r="L62" s="21">
        <f t="shared" si="8"/>
        <v>1.289844</v>
      </c>
      <c r="M62" s="157">
        <f t="shared" si="9"/>
        <v>26.539999999999996</v>
      </c>
      <c r="N62" s="22"/>
      <c r="P62" s="37">
        <f t="shared" si="12"/>
        <v>11.072487999999998</v>
      </c>
      <c r="Q62" s="37">
        <f t="shared" si="13"/>
        <v>6.1917819999999999</v>
      </c>
      <c r="R62" s="37">
        <f t="shared" si="14"/>
        <v>7.9858859999999989</v>
      </c>
      <c r="S62" s="37">
        <f t="shared" si="15"/>
        <v>1.289844</v>
      </c>
      <c r="T62" s="37">
        <f t="shared" si="10"/>
        <v>26.539999999999996</v>
      </c>
    </row>
    <row r="63" spans="1:20">
      <c r="A63" s="8" t="s">
        <v>105</v>
      </c>
      <c r="B63" s="202">
        <v>26.54</v>
      </c>
      <c r="C63" s="202">
        <v>26.54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11.072487999999998</v>
      </c>
      <c r="J63" s="21">
        <f t="shared" si="6"/>
        <v>6.1917819999999999</v>
      </c>
      <c r="K63" s="21">
        <f t="shared" si="7"/>
        <v>7.9858859999999989</v>
      </c>
      <c r="L63" s="21">
        <f t="shared" si="8"/>
        <v>1.289844</v>
      </c>
      <c r="M63" s="157">
        <f t="shared" si="9"/>
        <v>26.539999999999996</v>
      </c>
      <c r="N63" s="22"/>
      <c r="P63" s="37">
        <f t="shared" si="12"/>
        <v>11.072487999999998</v>
      </c>
      <c r="Q63" s="37">
        <f t="shared" si="13"/>
        <v>6.1917819999999999</v>
      </c>
      <c r="R63" s="37">
        <f t="shared" si="14"/>
        <v>7.9858859999999989</v>
      </c>
      <c r="S63" s="37">
        <f t="shared" si="15"/>
        <v>1.289844</v>
      </c>
      <c r="T63" s="37">
        <f t="shared" si="10"/>
        <v>26.539999999999996</v>
      </c>
    </row>
    <row r="64" spans="1:20">
      <c r="A64" s="8" t="s">
        <v>106</v>
      </c>
      <c r="B64" s="202">
        <v>26.54</v>
      </c>
      <c r="C64" s="202">
        <v>26.54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11.072487999999998</v>
      </c>
      <c r="J64" s="21">
        <f t="shared" si="6"/>
        <v>6.1917819999999999</v>
      </c>
      <c r="K64" s="21">
        <f t="shared" si="7"/>
        <v>7.9858859999999989</v>
      </c>
      <c r="L64" s="21">
        <f t="shared" si="8"/>
        <v>1.289844</v>
      </c>
      <c r="M64" s="157">
        <f t="shared" si="9"/>
        <v>26.539999999999996</v>
      </c>
      <c r="N64" s="22"/>
      <c r="P64" s="37">
        <f t="shared" si="12"/>
        <v>11.072487999999998</v>
      </c>
      <c r="Q64" s="37">
        <f t="shared" si="13"/>
        <v>6.1917819999999999</v>
      </c>
      <c r="R64" s="37">
        <f t="shared" si="14"/>
        <v>7.9858859999999989</v>
      </c>
      <c r="S64" s="37">
        <f t="shared" si="15"/>
        <v>1.289844</v>
      </c>
      <c r="T64" s="37">
        <f t="shared" si="10"/>
        <v>26.539999999999996</v>
      </c>
    </row>
    <row r="65" spans="1:20">
      <c r="A65" s="8" t="s">
        <v>107</v>
      </c>
      <c r="B65" s="202">
        <v>26.54</v>
      </c>
      <c r="C65" s="202">
        <v>26.54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11.072487999999998</v>
      </c>
      <c r="J65" s="21">
        <f t="shared" si="6"/>
        <v>6.1917819999999999</v>
      </c>
      <c r="K65" s="21">
        <f t="shared" si="7"/>
        <v>7.9858859999999989</v>
      </c>
      <c r="L65" s="21">
        <f t="shared" si="8"/>
        <v>1.289844</v>
      </c>
      <c r="M65" s="157">
        <f t="shared" si="9"/>
        <v>26.539999999999996</v>
      </c>
      <c r="N65" s="22"/>
      <c r="P65" s="37">
        <f t="shared" si="12"/>
        <v>11.072487999999998</v>
      </c>
      <c r="Q65" s="37">
        <f t="shared" si="13"/>
        <v>6.1917819999999999</v>
      </c>
      <c r="R65" s="37">
        <f t="shared" si="14"/>
        <v>7.9858859999999989</v>
      </c>
      <c r="S65" s="37">
        <f t="shared" si="15"/>
        <v>1.289844</v>
      </c>
      <c r="T65" s="37">
        <f t="shared" si="10"/>
        <v>26.539999999999996</v>
      </c>
    </row>
    <row r="66" spans="1:20">
      <c r="A66" s="8" t="s">
        <v>108</v>
      </c>
      <c r="B66" s="202">
        <v>26.54</v>
      </c>
      <c r="C66" s="202">
        <v>26.54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11.072487999999998</v>
      </c>
      <c r="J66" s="21">
        <f t="shared" si="6"/>
        <v>6.1917819999999999</v>
      </c>
      <c r="K66" s="21">
        <f t="shared" si="7"/>
        <v>7.9858859999999989</v>
      </c>
      <c r="L66" s="21">
        <f t="shared" si="8"/>
        <v>1.289844</v>
      </c>
      <c r="M66" s="157">
        <f t="shared" si="9"/>
        <v>26.539999999999996</v>
      </c>
      <c r="N66" s="22"/>
      <c r="P66" s="37">
        <f t="shared" si="12"/>
        <v>11.072487999999998</v>
      </c>
      <c r="Q66" s="37">
        <f t="shared" si="13"/>
        <v>6.1917819999999999</v>
      </c>
      <c r="R66" s="37">
        <f t="shared" si="14"/>
        <v>7.9858859999999989</v>
      </c>
      <c r="S66" s="37">
        <f t="shared" si="15"/>
        <v>1.289844</v>
      </c>
      <c r="T66" s="37">
        <f t="shared" si="10"/>
        <v>26.539999999999996</v>
      </c>
    </row>
    <row r="67" spans="1:20">
      <c r="A67" s="8" t="s">
        <v>109</v>
      </c>
      <c r="B67" s="202">
        <v>26.8</v>
      </c>
      <c r="C67" s="202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7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202">
        <v>26.8</v>
      </c>
      <c r="C68" s="202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7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202">
        <v>26.8</v>
      </c>
      <c r="C69" s="202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7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202">
        <v>26.8</v>
      </c>
      <c r="C70" s="202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7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7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7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7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202">
        <v>26.8</v>
      </c>
      <c r="C74" s="202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7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202">
        <v>26.8</v>
      </c>
      <c r="C75" s="202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7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202">
        <v>26.8</v>
      </c>
      <c r="C76" s="202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7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202">
        <v>26.8</v>
      </c>
      <c r="C77" s="202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7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202">
        <v>26.8</v>
      </c>
      <c r="C78" s="202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7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202">
        <v>26.8</v>
      </c>
      <c r="C79" s="202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7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202">
        <v>26.8</v>
      </c>
      <c r="C80" s="202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7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7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0.64138000000000028</v>
      </c>
      <c r="C99" s="20">
        <f t="shared" si="27"/>
        <v>0.64138000000000028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0.26758373600000035</v>
      </c>
      <c r="J99" s="158">
        <f t="shared" ref="J99:L99" si="28">SUM(J3:J98)/4000</f>
        <v>0.14963395399999976</v>
      </c>
      <c r="K99" s="158">
        <f t="shared" si="28"/>
        <v>0.19299124200000001</v>
      </c>
      <c r="L99" s="158">
        <f t="shared" si="28"/>
        <v>3.1171068000000041E-2</v>
      </c>
      <c r="M99" s="159">
        <f>SUM(M3:M98)/4000</f>
        <v>0.64138000000000028</v>
      </c>
      <c r="N99" s="23"/>
      <c r="P99" s="37">
        <f>SUM(P3:P98)/4000</f>
        <v>0.26758373600000035</v>
      </c>
      <c r="Q99" s="37">
        <f t="shared" ref="Q99:S99" si="29">SUM(Q3:Q98)/4000</f>
        <v>0.14963395399999976</v>
      </c>
      <c r="R99" s="37">
        <f t="shared" si="29"/>
        <v>0.19299124200000001</v>
      </c>
      <c r="S99" s="37">
        <f t="shared" si="29"/>
        <v>3.1171068000000041E-2</v>
      </c>
      <c r="T99" s="37">
        <f t="shared" si="26"/>
        <v>0.64138000000000017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-230</v>
      </c>
      <c r="Q3" s="53">
        <v>0</v>
      </c>
      <c r="R3" s="53">
        <v>0</v>
      </c>
      <c r="S3" s="72">
        <v>0</v>
      </c>
      <c r="U3" s="73">
        <v>0</v>
      </c>
      <c r="V3" s="74">
        <v>-230</v>
      </c>
      <c r="W3">
        <v>0</v>
      </c>
      <c r="X3">
        <v>0</v>
      </c>
      <c r="Y3">
        <v>0</v>
      </c>
      <c r="Z3">
        <v>-230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-245</v>
      </c>
      <c r="Q4" s="46">
        <v>0</v>
      </c>
      <c r="R4" s="46">
        <v>0</v>
      </c>
      <c r="S4" s="74">
        <v>0</v>
      </c>
      <c r="U4" s="73">
        <v>0</v>
      </c>
      <c r="V4" s="74">
        <v>-245</v>
      </c>
      <c r="W4">
        <v>0</v>
      </c>
      <c r="X4">
        <v>0</v>
      </c>
      <c r="Y4">
        <v>0</v>
      </c>
      <c r="Z4">
        <v>-245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-268</v>
      </c>
      <c r="Q5" s="46">
        <v>0</v>
      </c>
      <c r="R5" s="46">
        <v>0</v>
      </c>
      <c r="S5" s="74">
        <v>0</v>
      </c>
      <c r="U5" s="73">
        <v>0</v>
      </c>
      <c r="V5" s="74">
        <v>-268</v>
      </c>
      <c r="W5">
        <v>0</v>
      </c>
      <c r="X5">
        <v>0</v>
      </c>
      <c r="Y5">
        <v>0</v>
      </c>
      <c r="Z5">
        <v>-268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-280</v>
      </c>
      <c r="Q6" s="46">
        <v>0</v>
      </c>
      <c r="R6" s="46">
        <v>0</v>
      </c>
      <c r="S6" s="74">
        <v>0</v>
      </c>
      <c r="U6" s="73">
        <v>0</v>
      </c>
      <c r="V6" s="74">
        <v>-280</v>
      </c>
      <c r="W6">
        <v>0</v>
      </c>
      <c r="X6">
        <v>0</v>
      </c>
      <c r="Y6">
        <v>0</v>
      </c>
      <c r="Z6">
        <v>-280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-300</v>
      </c>
      <c r="Q7" s="46">
        <v>0</v>
      </c>
      <c r="R7" s="46">
        <v>0</v>
      </c>
      <c r="S7" s="74">
        <v>0</v>
      </c>
      <c r="U7" s="73">
        <v>0</v>
      </c>
      <c r="V7" s="74">
        <v>-300</v>
      </c>
      <c r="W7">
        <v>0</v>
      </c>
      <c r="X7">
        <v>0</v>
      </c>
      <c r="Y7">
        <v>0</v>
      </c>
      <c r="Z7">
        <v>-300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-316</v>
      </c>
      <c r="Q8" s="46">
        <v>0</v>
      </c>
      <c r="R8" s="46">
        <v>0</v>
      </c>
      <c r="S8" s="74">
        <v>0</v>
      </c>
      <c r="U8" s="73">
        <v>0</v>
      </c>
      <c r="V8" s="74">
        <v>-316</v>
      </c>
      <c r="W8">
        <v>0</v>
      </c>
      <c r="X8">
        <v>0</v>
      </c>
      <c r="Y8">
        <v>0</v>
      </c>
      <c r="Z8">
        <v>-316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-280.31</v>
      </c>
      <c r="Q9" s="46">
        <v>0</v>
      </c>
      <c r="R9" s="46">
        <v>0</v>
      </c>
      <c r="S9" s="74">
        <v>0</v>
      </c>
      <c r="U9" s="73">
        <v>0</v>
      </c>
      <c r="V9" s="74">
        <v>-280.31</v>
      </c>
      <c r="W9">
        <v>0</v>
      </c>
      <c r="X9">
        <v>0</v>
      </c>
      <c r="Y9">
        <v>0</v>
      </c>
      <c r="Z9">
        <v>-280.31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-150.52000000000001</v>
      </c>
      <c r="Q10" s="46">
        <v>0</v>
      </c>
      <c r="R10" s="46">
        <v>0</v>
      </c>
      <c r="S10" s="74">
        <v>0</v>
      </c>
      <c r="U10" s="73">
        <v>0</v>
      </c>
      <c r="V10" s="74">
        <v>-150.52000000000001</v>
      </c>
      <c r="W10">
        <v>0</v>
      </c>
      <c r="X10">
        <v>0</v>
      </c>
      <c r="Y10">
        <v>0</v>
      </c>
      <c r="Z10">
        <v>-150.52000000000001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-72</v>
      </c>
      <c r="Q11" s="46">
        <v>0</v>
      </c>
      <c r="R11" s="46">
        <v>0</v>
      </c>
      <c r="S11" s="74">
        <v>0</v>
      </c>
      <c r="U11" s="73">
        <v>0</v>
      </c>
      <c r="V11" s="74">
        <v>-72</v>
      </c>
      <c r="W11">
        <v>0</v>
      </c>
      <c r="X11">
        <v>0</v>
      </c>
      <c r="Y11">
        <v>0</v>
      </c>
      <c r="Z11">
        <v>-72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-87</v>
      </c>
      <c r="Q12" s="46">
        <v>0</v>
      </c>
      <c r="R12" s="46">
        <v>0</v>
      </c>
      <c r="S12" s="74">
        <v>0</v>
      </c>
      <c r="U12" s="73">
        <v>0</v>
      </c>
      <c r="V12" s="74">
        <v>-87</v>
      </c>
      <c r="W12">
        <v>0</v>
      </c>
      <c r="X12">
        <v>0</v>
      </c>
      <c r="Y12">
        <v>0</v>
      </c>
      <c r="Z12">
        <v>-87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-99</v>
      </c>
      <c r="Q13" s="46">
        <v>0</v>
      </c>
      <c r="R13" s="46">
        <v>0</v>
      </c>
      <c r="S13" s="74">
        <v>0</v>
      </c>
      <c r="U13" s="73">
        <v>0</v>
      </c>
      <c r="V13" s="74">
        <v>-99</v>
      </c>
      <c r="W13">
        <v>0</v>
      </c>
      <c r="X13">
        <v>0</v>
      </c>
      <c r="Y13">
        <v>0</v>
      </c>
      <c r="Z13">
        <v>-99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-114</v>
      </c>
      <c r="Q14" s="46">
        <v>0</v>
      </c>
      <c r="R14" s="46">
        <v>0</v>
      </c>
      <c r="S14" s="74">
        <v>0</v>
      </c>
      <c r="U14" s="73">
        <v>0</v>
      </c>
      <c r="V14" s="74">
        <v>-114</v>
      </c>
      <c r="W14">
        <v>0</v>
      </c>
      <c r="X14">
        <v>0</v>
      </c>
      <c r="Y14">
        <v>0</v>
      </c>
      <c r="Z14">
        <v>-114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-104</v>
      </c>
      <c r="P15" s="46">
        <v>-137</v>
      </c>
      <c r="Q15" s="46">
        <v>0</v>
      </c>
      <c r="R15" s="46">
        <v>0</v>
      </c>
      <c r="S15" s="74">
        <v>0</v>
      </c>
      <c r="U15" s="73">
        <v>0</v>
      </c>
      <c r="V15" s="74">
        <v>-241</v>
      </c>
      <c r="W15">
        <v>0</v>
      </c>
      <c r="X15">
        <v>-104</v>
      </c>
      <c r="Y15">
        <v>0</v>
      </c>
      <c r="Z15">
        <v>-137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-114</v>
      </c>
      <c r="P16" s="46">
        <v>-148</v>
      </c>
      <c r="Q16" s="46">
        <v>0</v>
      </c>
      <c r="R16" s="46">
        <v>0</v>
      </c>
      <c r="S16" s="74">
        <v>0</v>
      </c>
      <c r="U16" s="73">
        <v>0</v>
      </c>
      <c r="V16" s="74">
        <v>-262</v>
      </c>
      <c r="W16">
        <v>0</v>
      </c>
      <c r="X16">
        <v>-114</v>
      </c>
      <c r="Y16">
        <v>0</v>
      </c>
      <c r="Z16">
        <v>-148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-116</v>
      </c>
      <c r="P17" s="46">
        <v>-153</v>
      </c>
      <c r="Q17" s="46">
        <v>0</v>
      </c>
      <c r="R17" s="46">
        <v>0</v>
      </c>
      <c r="S17" s="74">
        <v>0</v>
      </c>
      <c r="U17" s="73">
        <v>0</v>
      </c>
      <c r="V17" s="74">
        <v>-269</v>
      </c>
      <c r="W17">
        <v>0</v>
      </c>
      <c r="X17">
        <v>-116</v>
      </c>
      <c r="Y17">
        <v>0</v>
      </c>
      <c r="Z17">
        <v>-153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-126</v>
      </c>
      <c r="P18" s="46">
        <v>-161</v>
      </c>
      <c r="Q18" s="46">
        <v>0</v>
      </c>
      <c r="R18" s="46">
        <v>0</v>
      </c>
      <c r="S18" s="74">
        <v>0</v>
      </c>
      <c r="U18" s="73">
        <v>0</v>
      </c>
      <c r="V18" s="74">
        <v>-287</v>
      </c>
      <c r="W18">
        <v>0</v>
      </c>
      <c r="X18">
        <v>-126</v>
      </c>
      <c r="Y18">
        <v>0</v>
      </c>
      <c r="Z18">
        <v>-161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-131</v>
      </c>
      <c r="P19" s="46">
        <v>-169</v>
      </c>
      <c r="Q19" s="46">
        <v>0</v>
      </c>
      <c r="R19" s="46">
        <v>0</v>
      </c>
      <c r="S19" s="74">
        <v>0</v>
      </c>
      <c r="U19" s="73">
        <v>0</v>
      </c>
      <c r="V19" s="74">
        <v>-300</v>
      </c>
      <c r="W19">
        <v>0</v>
      </c>
      <c r="X19">
        <v>-131</v>
      </c>
      <c r="Y19">
        <v>0</v>
      </c>
      <c r="Z19">
        <v>-169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-146</v>
      </c>
      <c r="P20" s="46">
        <v>-180</v>
      </c>
      <c r="Q20" s="46">
        <v>0</v>
      </c>
      <c r="R20" s="46">
        <v>0</v>
      </c>
      <c r="S20" s="74">
        <v>0</v>
      </c>
      <c r="U20" s="73">
        <v>0</v>
      </c>
      <c r="V20" s="74">
        <v>-326</v>
      </c>
      <c r="W20">
        <v>0</v>
      </c>
      <c r="X20">
        <v>-146</v>
      </c>
      <c r="Y20">
        <v>0</v>
      </c>
      <c r="Z20">
        <v>-180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-146</v>
      </c>
      <c r="P21" s="46">
        <v>-189</v>
      </c>
      <c r="Q21" s="46">
        <v>0</v>
      </c>
      <c r="R21" s="46">
        <v>0</v>
      </c>
      <c r="S21" s="74">
        <v>0</v>
      </c>
      <c r="U21" s="73">
        <v>0</v>
      </c>
      <c r="V21" s="74">
        <v>-335</v>
      </c>
      <c r="W21">
        <v>0</v>
      </c>
      <c r="X21">
        <v>-146</v>
      </c>
      <c r="Y21">
        <v>0</v>
      </c>
      <c r="Z21">
        <v>-189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-146</v>
      </c>
      <c r="P22" s="46">
        <v>-194</v>
      </c>
      <c r="Q22" s="46">
        <v>0</v>
      </c>
      <c r="R22" s="46">
        <v>0</v>
      </c>
      <c r="S22" s="74">
        <v>0</v>
      </c>
      <c r="U22" s="73">
        <v>0</v>
      </c>
      <c r="V22" s="74">
        <v>-340</v>
      </c>
      <c r="W22">
        <v>0</v>
      </c>
      <c r="X22">
        <v>-146</v>
      </c>
      <c r="Y22">
        <v>0</v>
      </c>
      <c r="Z22">
        <v>-194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-156</v>
      </c>
      <c r="P23" s="46">
        <v>-195</v>
      </c>
      <c r="Q23" s="46">
        <v>0</v>
      </c>
      <c r="R23" s="46">
        <v>0</v>
      </c>
      <c r="S23" s="74">
        <v>0</v>
      </c>
      <c r="U23" s="73">
        <v>0</v>
      </c>
      <c r="V23" s="74">
        <v>-351</v>
      </c>
      <c r="W23">
        <v>0</v>
      </c>
      <c r="X23">
        <v>-156</v>
      </c>
      <c r="Y23">
        <v>0</v>
      </c>
      <c r="Z23">
        <v>-195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-149</v>
      </c>
      <c r="P24" s="46">
        <v>-190</v>
      </c>
      <c r="Q24" s="46">
        <v>0</v>
      </c>
      <c r="R24" s="46">
        <v>0</v>
      </c>
      <c r="S24" s="74">
        <v>0</v>
      </c>
      <c r="U24" s="73">
        <v>0</v>
      </c>
      <c r="V24" s="74">
        <v>-339</v>
      </c>
      <c r="W24">
        <v>0</v>
      </c>
      <c r="X24">
        <v>-149</v>
      </c>
      <c r="Y24">
        <v>0</v>
      </c>
      <c r="Z24">
        <v>-190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-156</v>
      </c>
      <c r="P25" s="46">
        <v>-189</v>
      </c>
      <c r="Q25" s="46">
        <v>0</v>
      </c>
      <c r="R25" s="46">
        <v>0</v>
      </c>
      <c r="S25" s="74">
        <v>0</v>
      </c>
      <c r="U25" s="73">
        <v>0</v>
      </c>
      <c r="V25" s="74">
        <v>-345</v>
      </c>
      <c r="W25">
        <v>0</v>
      </c>
      <c r="X25">
        <v>-156</v>
      </c>
      <c r="Y25">
        <v>0</v>
      </c>
      <c r="Z25">
        <v>-189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-146</v>
      </c>
      <c r="P26" s="46">
        <v>-188</v>
      </c>
      <c r="Q26" s="46">
        <v>0</v>
      </c>
      <c r="R26" s="46">
        <v>0</v>
      </c>
      <c r="S26" s="74">
        <v>0</v>
      </c>
      <c r="U26" s="73">
        <v>0</v>
      </c>
      <c r="V26" s="74">
        <v>-334</v>
      </c>
      <c r="W26">
        <v>0</v>
      </c>
      <c r="X26">
        <v>-146</v>
      </c>
      <c r="Y26">
        <v>0</v>
      </c>
      <c r="Z26">
        <v>-188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-136</v>
      </c>
      <c r="P27" s="46">
        <v>-175</v>
      </c>
      <c r="Q27" s="46">
        <v>0</v>
      </c>
      <c r="R27" s="46">
        <v>0</v>
      </c>
      <c r="S27" s="74">
        <v>0</v>
      </c>
      <c r="U27" s="73">
        <v>0</v>
      </c>
      <c r="V27" s="74">
        <v>-311</v>
      </c>
      <c r="W27">
        <v>0</v>
      </c>
      <c r="X27">
        <v>-136</v>
      </c>
      <c r="Y27">
        <v>0</v>
      </c>
      <c r="Z27">
        <v>-175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-149</v>
      </c>
      <c r="P28" s="46">
        <v>-161</v>
      </c>
      <c r="Q28" s="46">
        <v>0</v>
      </c>
      <c r="R28" s="46">
        <v>0</v>
      </c>
      <c r="S28" s="74">
        <v>0</v>
      </c>
      <c r="U28" s="73">
        <v>0</v>
      </c>
      <c r="V28" s="74">
        <v>-310</v>
      </c>
      <c r="W28">
        <v>0</v>
      </c>
      <c r="X28">
        <v>-149</v>
      </c>
      <c r="Y28">
        <v>0</v>
      </c>
      <c r="Z28">
        <v>-161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-131</v>
      </c>
      <c r="P29" s="46">
        <v>-177</v>
      </c>
      <c r="Q29" s="46">
        <v>0</v>
      </c>
      <c r="R29" s="46">
        <v>0</v>
      </c>
      <c r="S29" s="74">
        <v>0</v>
      </c>
      <c r="U29" s="73">
        <v>0</v>
      </c>
      <c r="V29" s="74">
        <v>-308</v>
      </c>
      <c r="W29">
        <v>0</v>
      </c>
      <c r="X29">
        <v>-131</v>
      </c>
      <c r="Y29">
        <v>0</v>
      </c>
      <c r="Z29">
        <v>-177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-141</v>
      </c>
      <c r="P30" s="46">
        <v>-197</v>
      </c>
      <c r="Q30" s="46">
        <v>0</v>
      </c>
      <c r="R30" s="46">
        <v>0</v>
      </c>
      <c r="S30" s="74">
        <v>0</v>
      </c>
      <c r="U30" s="73">
        <v>0</v>
      </c>
      <c r="V30" s="74">
        <v>-338</v>
      </c>
      <c r="W30">
        <v>0</v>
      </c>
      <c r="X30">
        <v>-141</v>
      </c>
      <c r="Y30">
        <v>0</v>
      </c>
      <c r="Z30">
        <v>-197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-154</v>
      </c>
      <c r="P31" s="46">
        <v>-215</v>
      </c>
      <c r="Q31" s="46">
        <v>0</v>
      </c>
      <c r="R31" s="46">
        <v>0</v>
      </c>
      <c r="S31" s="74">
        <v>0</v>
      </c>
      <c r="U31" s="73">
        <v>0</v>
      </c>
      <c r="V31" s="74">
        <v>-369</v>
      </c>
      <c r="W31">
        <v>0</v>
      </c>
      <c r="X31">
        <v>-154</v>
      </c>
      <c r="Y31">
        <v>0</v>
      </c>
      <c r="Z31">
        <v>-215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0.48</v>
      </c>
      <c r="N32" s="73">
        <v>0</v>
      </c>
      <c r="O32" s="46">
        <v>-171</v>
      </c>
      <c r="P32" s="46">
        <v>-241</v>
      </c>
      <c r="Q32" s="46">
        <v>0</v>
      </c>
      <c r="R32" s="46">
        <v>0</v>
      </c>
      <c r="S32" s="74">
        <v>0</v>
      </c>
      <c r="U32" s="73">
        <v>0.48</v>
      </c>
      <c r="V32" s="74">
        <v>-412</v>
      </c>
      <c r="W32">
        <v>0</v>
      </c>
      <c r="X32">
        <v>-171</v>
      </c>
      <c r="Y32">
        <v>0.48</v>
      </c>
      <c r="Z32">
        <v>-241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-196</v>
      </c>
      <c r="P33" s="46">
        <v>-276</v>
      </c>
      <c r="Q33" s="46">
        <v>0</v>
      </c>
      <c r="R33" s="46">
        <v>0</v>
      </c>
      <c r="S33" s="74">
        <v>0</v>
      </c>
      <c r="U33" s="73">
        <v>0</v>
      </c>
      <c r="V33" s="74">
        <v>-472</v>
      </c>
      <c r="W33">
        <v>0</v>
      </c>
      <c r="X33">
        <v>-196</v>
      </c>
      <c r="Y33">
        <v>0</v>
      </c>
      <c r="Z33">
        <v>-276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-221</v>
      </c>
      <c r="P34" s="46">
        <v>-302</v>
      </c>
      <c r="Q34" s="46">
        <v>0</v>
      </c>
      <c r="R34" s="46">
        <v>0</v>
      </c>
      <c r="S34" s="74">
        <v>0</v>
      </c>
      <c r="U34" s="73">
        <v>0</v>
      </c>
      <c r="V34" s="74">
        <v>-523</v>
      </c>
      <c r="W34">
        <v>0</v>
      </c>
      <c r="X34">
        <v>-221</v>
      </c>
      <c r="Y34">
        <v>0</v>
      </c>
      <c r="Z34">
        <v>-302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-196</v>
      </c>
      <c r="P35" s="46">
        <v>-296</v>
      </c>
      <c r="Q35" s="46">
        <v>0</v>
      </c>
      <c r="R35" s="46">
        <v>0</v>
      </c>
      <c r="S35" s="74">
        <v>0</v>
      </c>
      <c r="U35" s="73">
        <v>0</v>
      </c>
      <c r="V35" s="74">
        <v>-492</v>
      </c>
      <c r="W35">
        <v>0</v>
      </c>
      <c r="X35">
        <v>-196</v>
      </c>
      <c r="Y35">
        <v>0</v>
      </c>
      <c r="Z35">
        <v>-296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-179</v>
      </c>
      <c r="P36" s="46">
        <v>-47</v>
      </c>
      <c r="Q36" s="46">
        <v>0</v>
      </c>
      <c r="R36" s="46">
        <v>0</v>
      </c>
      <c r="S36" s="74">
        <v>0</v>
      </c>
      <c r="U36" s="73">
        <v>0</v>
      </c>
      <c r="V36" s="74">
        <v>-226</v>
      </c>
      <c r="W36">
        <v>0</v>
      </c>
      <c r="X36">
        <v>-179</v>
      </c>
      <c r="Y36">
        <v>0</v>
      </c>
      <c r="Z36">
        <v>-47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-184</v>
      </c>
      <c r="P37" s="46">
        <v>-62</v>
      </c>
      <c r="Q37" s="46">
        <v>0</v>
      </c>
      <c r="R37" s="46">
        <v>0</v>
      </c>
      <c r="S37" s="74">
        <v>0</v>
      </c>
      <c r="U37" s="73">
        <v>0</v>
      </c>
      <c r="V37" s="74">
        <v>-246</v>
      </c>
      <c r="W37">
        <v>0</v>
      </c>
      <c r="X37">
        <v>-184</v>
      </c>
      <c r="Y37">
        <v>0</v>
      </c>
      <c r="Z37">
        <v>-62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-184</v>
      </c>
      <c r="P38" s="46">
        <v>-71</v>
      </c>
      <c r="Q38" s="46">
        <v>0</v>
      </c>
      <c r="R38" s="46">
        <v>0</v>
      </c>
      <c r="S38" s="74">
        <v>0</v>
      </c>
      <c r="U38" s="73">
        <v>0</v>
      </c>
      <c r="V38" s="74">
        <v>-255</v>
      </c>
      <c r="W38">
        <v>0</v>
      </c>
      <c r="X38">
        <v>-184</v>
      </c>
      <c r="Y38">
        <v>0</v>
      </c>
      <c r="Z38">
        <v>-71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-168</v>
      </c>
      <c r="P39" s="46">
        <v>-40</v>
      </c>
      <c r="Q39" s="46">
        <v>0</v>
      </c>
      <c r="R39" s="46">
        <v>0</v>
      </c>
      <c r="S39" s="74">
        <v>0</v>
      </c>
      <c r="U39" s="73">
        <v>0</v>
      </c>
      <c r="V39" s="74">
        <v>-208</v>
      </c>
      <c r="W39">
        <v>0</v>
      </c>
      <c r="X39">
        <v>-168</v>
      </c>
      <c r="Y39">
        <v>0</v>
      </c>
      <c r="Z39">
        <v>-40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-179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-179</v>
      </c>
      <c r="W40">
        <v>0</v>
      </c>
      <c r="X40">
        <v>-179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-148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-148</v>
      </c>
      <c r="W41">
        <v>0</v>
      </c>
      <c r="X41">
        <v>-148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-153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-153</v>
      </c>
      <c r="W42">
        <v>0</v>
      </c>
      <c r="X42">
        <v>-153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-138</v>
      </c>
      <c r="W43">
        <v>0</v>
      </c>
      <c r="X43">
        <v>-138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-133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-133</v>
      </c>
      <c r="W44">
        <v>0</v>
      </c>
      <c r="X44">
        <v>-133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-108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-108</v>
      </c>
      <c r="W45">
        <v>0</v>
      </c>
      <c r="X45">
        <v>-108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-98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-98</v>
      </c>
      <c r="W46">
        <v>0</v>
      </c>
      <c r="X46">
        <v>-98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-93</v>
      </c>
      <c r="W47">
        <v>0</v>
      </c>
      <c r="X47">
        <v>-93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-83</v>
      </c>
      <c r="W48">
        <v>0</v>
      </c>
      <c r="X48">
        <v>-83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-68</v>
      </c>
      <c r="W49">
        <v>0</v>
      </c>
      <c r="X49">
        <v>-68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-58</v>
      </c>
      <c r="W50">
        <v>0</v>
      </c>
      <c r="X50">
        <v>-58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-43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-43</v>
      </c>
      <c r="W51">
        <v>0</v>
      </c>
      <c r="X51">
        <v>-43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-38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-38</v>
      </c>
      <c r="W52">
        <v>0</v>
      </c>
      <c r="X52">
        <v>-38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-38</v>
      </c>
      <c r="W53">
        <v>0</v>
      </c>
      <c r="X53">
        <v>-38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-43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-43</v>
      </c>
      <c r="W54">
        <v>0</v>
      </c>
      <c r="X54">
        <v>-43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-53</v>
      </c>
      <c r="W55">
        <v>0</v>
      </c>
      <c r="X55">
        <v>-53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-58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-58</v>
      </c>
      <c r="W56">
        <v>0</v>
      </c>
      <c r="X56">
        <v>-58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-58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-58</v>
      </c>
      <c r="W57">
        <v>0</v>
      </c>
      <c r="X57">
        <v>-58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-53</v>
      </c>
      <c r="W58">
        <v>0</v>
      </c>
      <c r="X58">
        <v>-53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-33</v>
      </c>
      <c r="W59">
        <v>0</v>
      </c>
      <c r="X59">
        <v>-33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-13</v>
      </c>
      <c r="W60">
        <v>0</v>
      </c>
      <c r="X60">
        <v>-13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-6</v>
      </c>
      <c r="W70">
        <v>0</v>
      </c>
      <c r="X70">
        <v>-6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-16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-16</v>
      </c>
      <c r="W77">
        <v>0</v>
      </c>
      <c r="X77">
        <v>-16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-31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-31</v>
      </c>
      <c r="W78">
        <v>0</v>
      </c>
      <c r="X78">
        <v>-31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-14</v>
      </c>
      <c r="P79" s="46">
        <v>-15</v>
      </c>
      <c r="Q79" s="46">
        <v>0</v>
      </c>
      <c r="R79" s="46">
        <v>0</v>
      </c>
      <c r="S79" s="74">
        <v>0</v>
      </c>
      <c r="U79" s="73">
        <v>0</v>
      </c>
      <c r="V79" s="74">
        <v>-29</v>
      </c>
      <c r="W79">
        <v>0</v>
      </c>
      <c r="X79">
        <v>-14</v>
      </c>
      <c r="Y79">
        <v>0</v>
      </c>
      <c r="Z79">
        <v>-15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-14</v>
      </c>
      <c r="P82" s="46">
        <v>-40</v>
      </c>
      <c r="Q82" s="46">
        <v>0</v>
      </c>
      <c r="R82" s="46">
        <v>0</v>
      </c>
      <c r="S82" s="74">
        <v>0</v>
      </c>
      <c r="U82" s="73">
        <v>0</v>
      </c>
      <c r="V82" s="74">
        <v>-54</v>
      </c>
      <c r="W82">
        <v>0</v>
      </c>
      <c r="X82">
        <v>-14</v>
      </c>
      <c r="Y82">
        <v>0</v>
      </c>
      <c r="Z82">
        <v>-40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-6</v>
      </c>
      <c r="P83" s="46">
        <v>-10</v>
      </c>
      <c r="Q83" s="46">
        <v>0</v>
      </c>
      <c r="R83" s="46">
        <v>0</v>
      </c>
      <c r="S83" s="74">
        <v>0</v>
      </c>
      <c r="U83" s="73">
        <v>0</v>
      </c>
      <c r="V83" s="74">
        <v>-16</v>
      </c>
      <c r="W83">
        <v>0</v>
      </c>
      <c r="X83">
        <v>-6</v>
      </c>
      <c r="Y83">
        <v>0</v>
      </c>
      <c r="Z83">
        <v>-10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-44</v>
      </c>
      <c r="P84" s="46">
        <v>-29</v>
      </c>
      <c r="Q84" s="46">
        <v>0</v>
      </c>
      <c r="R84" s="46">
        <v>0</v>
      </c>
      <c r="S84" s="74">
        <v>0</v>
      </c>
      <c r="U84" s="73">
        <v>0</v>
      </c>
      <c r="V84" s="74">
        <v>-73</v>
      </c>
      <c r="W84">
        <v>0</v>
      </c>
      <c r="X84">
        <v>-44</v>
      </c>
      <c r="Y84">
        <v>0</v>
      </c>
      <c r="Z84">
        <v>-29</v>
      </c>
    </row>
    <row r="85" spans="7:26">
      <c r="G85" t="s">
        <v>127</v>
      </c>
      <c r="H85" s="73">
        <v>14.47</v>
      </c>
      <c r="I85" s="46">
        <v>0</v>
      </c>
      <c r="J85" s="46">
        <v>0</v>
      </c>
      <c r="K85" s="46">
        <v>0</v>
      </c>
      <c r="L85" s="46">
        <v>0</v>
      </c>
      <c r="M85" s="74">
        <v>0.1</v>
      </c>
      <c r="N85" s="73">
        <v>0</v>
      </c>
      <c r="O85" s="46">
        <v>-24</v>
      </c>
      <c r="P85" s="46">
        <v>-321</v>
      </c>
      <c r="Q85" s="46">
        <v>0</v>
      </c>
      <c r="R85" s="46">
        <v>0</v>
      </c>
      <c r="S85" s="74">
        <v>0</v>
      </c>
      <c r="U85" s="73">
        <v>14.57</v>
      </c>
      <c r="V85" s="74">
        <v>-345</v>
      </c>
      <c r="W85">
        <v>14.47</v>
      </c>
      <c r="X85">
        <v>-24</v>
      </c>
      <c r="Y85">
        <v>0.1</v>
      </c>
      <c r="Z85">
        <v>-321</v>
      </c>
    </row>
    <row r="86" spans="7:26">
      <c r="G86" t="s">
        <v>128</v>
      </c>
      <c r="H86" s="73">
        <v>31.25</v>
      </c>
      <c r="I86" s="46">
        <v>0</v>
      </c>
      <c r="J86" s="46">
        <v>0</v>
      </c>
      <c r="K86" s="46">
        <v>0</v>
      </c>
      <c r="L86" s="46">
        <v>0</v>
      </c>
      <c r="M86" s="74">
        <v>2.8</v>
      </c>
      <c r="N86" s="73">
        <v>0</v>
      </c>
      <c r="O86" s="46">
        <v>-24</v>
      </c>
      <c r="P86" s="46">
        <v>-327</v>
      </c>
      <c r="Q86" s="46">
        <v>0</v>
      </c>
      <c r="R86" s="46">
        <v>0</v>
      </c>
      <c r="S86" s="74">
        <v>0</v>
      </c>
      <c r="U86" s="73">
        <v>34.049999999999997</v>
      </c>
      <c r="V86" s="74">
        <v>-351</v>
      </c>
      <c r="W86">
        <v>31.25</v>
      </c>
      <c r="X86">
        <v>-24</v>
      </c>
      <c r="Y86">
        <v>2.8</v>
      </c>
      <c r="Z86">
        <v>-327</v>
      </c>
    </row>
    <row r="87" spans="7:26">
      <c r="G87" t="s">
        <v>129</v>
      </c>
      <c r="H87" s="73">
        <v>52</v>
      </c>
      <c r="I87" s="46">
        <v>0</v>
      </c>
      <c r="J87" s="46">
        <v>0</v>
      </c>
      <c r="K87" s="46">
        <v>0</v>
      </c>
      <c r="L87" s="46">
        <v>0</v>
      </c>
      <c r="M87" s="74">
        <v>1.54</v>
      </c>
      <c r="N87" s="73">
        <v>0</v>
      </c>
      <c r="O87" s="46">
        <v>-100</v>
      </c>
      <c r="P87" s="46">
        <v>-350</v>
      </c>
      <c r="Q87" s="46">
        <v>0</v>
      </c>
      <c r="R87" s="46">
        <v>0</v>
      </c>
      <c r="S87" s="74">
        <v>0</v>
      </c>
      <c r="U87" s="73">
        <v>53.54</v>
      </c>
      <c r="V87" s="74">
        <v>-450</v>
      </c>
      <c r="W87">
        <v>52</v>
      </c>
      <c r="X87">
        <v>-100</v>
      </c>
      <c r="Y87">
        <v>1.54</v>
      </c>
      <c r="Z87">
        <v>-350</v>
      </c>
    </row>
    <row r="88" spans="7:26">
      <c r="G88" t="s">
        <v>130</v>
      </c>
      <c r="H88" s="73">
        <v>88.89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-105</v>
      </c>
      <c r="P88" s="46">
        <v>-331</v>
      </c>
      <c r="Q88" s="46">
        <v>0</v>
      </c>
      <c r="R88" s="46">
        <v>0</v>
      </c>
      <c r="S88" s="74">
        <v>0</v>
      </c>
      <c r="U88" s="73">
        <v>88.89</v>
      </c>
      <c r="V88" s="74">
        <v>-436</v>
      </c>
      <c r="W88">
        <v>88.89</v>
      </c>
      <c r="X88">
        <v>-105</v>
      </c>
      <c r="Y88">
        <v>0</v>
      </c>
      <c r="Z88">
        <v>-331</v>
      </c>
    </row>
    <row r="89" spans="7:26">
      <c r="G89" t="s">
        <v>131</v>
      </c>
      <c r="H89" s="73">
        <v>79.69</v>
      </c>
      <c r="I89" s="46">
        <v>0</v>
      </c>
      <c r="J89" s="46">
        <v>0</v>
      </c>
      <c r="K89" s="46">
        <v>0</v>
      </c>
      <c r="L89" s="46">
        <v>0</v>
      </c>
      <c r="M89" s="74">
        <v>0.73</v>
      </c>
      <c r="N89" s="73">
        <v>0</v>
      </c>
      <c r="O89" s="46">
        <v>-105</v>
      </c>
      <c r="P89" s="46">
        <v>-318</v>
      </c>
      <c r="Q89" s="46">
        <v>0</v>
      </c>
      <c r="R89" s="46">
        <v>0</v>
      </c>
      <c r="S89" s="74">
        <v>0</v>
      </c>
      <c r="U89" s="73">
        <v>80.42</v>
      </c>
      <c r="V89" s="74">
        <v>-423</v>
      </c>
      <c r="W89">
        <v>79.69</v>
      </c>
      <c r="X89">
        <v>-105</v>
      </c>
      <c r="Y89">
        <v>0.73</v>
      </c>
      <c r="Z89">
        <v>-318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0.34</v>
      </c>
      <c r="N90" s="73">
        <v>0</v>
      </c>
      <c r="O90" s="46">
        <v>-120</v>
      </c>
      <c r="P90" s="46">
        <v>-313</v>
      </c>
      <c r="Q90" s="46">
        <v>0</v>
      </c>
      <c r="R90" s="46">
        <v>0</v>
      </c>
      <c r="S90" s="74">
        <v>0</v>
      </c>
      <c r="U90" s="73">
        <v>0.34</v>
      </c>
      <c r="V90" s="74">
        <v>-433</v>
      </c>
      <c r="W90">
        <v>0</v>
      </c>
      <c r="X90">
        <v>-120</v>
      </c>
      <c r="Y90">
        <v>0.34</v>
      </c>
      <c r="Z90">
        <v>-313</v>
      </c>
    </row>
    <row r="91" spans="7:26">
      <c r="G91" t="s">
        <v>133</v>
      </c>
      <c r="H91" s="73">
        <v>14.48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-110</v>
      </c>
      <c r="P91" s="46">
        <v>-302</v>
      </c>
      <c r="Q91" s="46">
        <v>0</v>
      </c>
      <c r="R91" s="46">
        <v>0</v>
      </c>
      <c r="S91" s="74">
        <v>0</v>
      </c>
      <c r="U91" s="73">
        <v>14.56</v>
      </c>
      <c r="V91" s="74">
        <v>-412</v>
      </c>
      <c r="W91">
        <v>14.48</v>
      </c>
      <c r="X91">
        <v>-110</v>
      </c>
      <c r="Y91">
        <v>0.08</v>
      </c>
      <c r="Z91">
        <v>-302</v>
      </c>
    </row>
    <row r="92" spans="7:26">
      <c r="G92" t="s">
        <v>134</v>
      </c>
      <c r="H92" s="73">
        <v>29.76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-95</v>
      </c>
      <c r="P92" s="46">
        <v>-281.99</v>
      </c>
      <c r="Q92" s="46">
        <v>0</v>
      </c>
      <c r="R92" s="46">
        <v>0</v>
      </c>
      <c r="S92" s="74">
        <v>0</v>
      </c>
      <c r="U92" s="73">
        <v>29.76</v>
      </c>
      <c r="V92" s="74">
        <v>-376.99</v>
      </c>
      <c r="W92">
        <v>29.76</v>
      </c>
      <c r="X92">
        <v>-95</v>
      </c>
      <c r="Y92">
        <v>0</v>
      </c>
      <c r="Z92">
        <v>-281.99</v>
      </c>
    </row>
    <row r="93" spans="7:26">
      <c r="G93" t="s">
        <v>135</v>
      </c>
      <c r="H93" s="73">
        <v>27.19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-60</v>
      </c>
      <c r="P93" s="46">
        <v>-235</v>
      </c>
      <c r="Q93" s="46">
        <v>0</v>
      </c>
      <c r="R93" s="46">
        <v>0</v>
      </c>
      <c r="S93" s="74">
        <v>0</v>
      </c>
      <c r="U93" s="73">
        <v>27.19</v>
      </c>
      <c r="V93" s="74">
        <v>-295</v>
      </c>
      <c r="W93">
        <v>27.19</v>
      </c>
      <c r="X93">
        <v>-60</v>
      </c>
      <c r="Y93">
        <v>0</v>
      </c>
      <c r="Z93">
        <v>-235</v>
      </c>
    </row>
    <row r="94" spans="7:26">
      <c r="G94" t="s">
        <v>136</v>
      </c>
      <c r="H94" s="73">
        <v>21.34</v>
      </c>
      <c r="I94" s="46">
        <v>0</v>
      </c>
      <c r="J94" s="46">
        <v>0</v>
      </c>
      <c r="K94" s="46">
        <v>0</v>
      </c>
      <c r="L94" s="46">
        <v>0</v>
      </c>
      <c r="M94" s="74">
        <v>0.04</v>
      </c>
      <c r="N94" s="73">
        <v>0</v>
      </c>
      <c r="O94" s="46">
        <v>0</v>
      </c>
      <c r="P94" s="46">
        <v>-140</v>
      </c>
      <c r="Q94" s="46">
        <v>0</v>
      </c>
      <c r="R94" s="46">
        <v>0</v>
      </c>
      <c r="S94" s="74">
        <v>0</v>
      </c>
      <c r="U94" s="73">
        <v>21.38</v>
      </c>
      <c r="V94" s="74">
        <v>-140</v>
      </c>
      <c r="W94">
        <v>21.34</v>
      </c>
      <c r="X94">
        <v>0</v>
      </c>
      <c r="Y94">
        <v>0.04</v>
      </c>
      <c r="Z94">
        <v>-140</v>
      </c>
    </row>
    <row r="95" spans="7:26">
      <c r="G95" t="s">
        <v>137</v>
      </c>
      <c r="H95" s="73">
        <v>13.09</v>
      </c>
      <c r="I95" s="46">
        <v>0</v>
      </c>
      <c r="J95" s="46">
        <v>0</v>
      </c>
      <c r="K95" s="46">
        <v>0</v>
      </c>
      <c r="L95" s="46">
        <v>0</v>
      </c>
      <c r="M95" s="74">
        <v>0.28000000000000003</v>
      </c>
      <c r="N95" s="73">
        <v>0</v>
      </c>
      <c r="O95" s="46">
        <v>0</v>
      </c>
      <c r="P95" s="46">
        <v>-92</v>
      </c>
      <c r="Q95" s="46">
        <v>0</v>
      </c>
      <c r="R95" s="46">
        <v>0</v>
      </c>
      <c r="S95" s="74">
        <v>0</v>
      </c>
      <c r="U95" s="73">
        <v>13.37</v>
      </c>
      <c r="V95" s="74">
        <v>-92</v>
      </c>
      <c r="W95">
        <v>13.09</v>
      </c>
      <c r="X95">
        <v>0</v>
      </c>
      <c r="Y95">
        <v>0.28000000000000003</v>
      </c>
      <c r="Z95">
        <v>-92</v>
      </c>
    </row>
    <row r="96" spans="7:26">
      <c r="G96" t="s">
        <v>138</v>
      </c>
      <c r="H96" s="73">
        <v>14.86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-50</v>
      </c>
      <c r="Q96" s="46">
        <v>0</v>
      </c>
      <c r="R96" s="46">
        <v>0</v>
      </c>
      <c r="S96" s="74">
        <v>0</v>
      </c>
      <c r="U96" s="73">
        <v>14.86</v>
      </c>
      <c r="V96" s="74">
        <v>-50</v>
      </c>
      <c r="W96">
        <v>14.86</v>
      </c>
      <c r="X96">
        <v>0</v>
      </c>
      <c r="Y96">
        <v>0</v>
      </c>
      <c r="Z96">
        <v>-50</v>
      </c>
    </row>
    <row r="97" spans="1:83">
      <c r="G97" t="s">
        <v>139</v>
      </c>
      <c r="H97" s="73">
        <v>12.76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-31</v>
      </c>
      <c r="Q97" s="46">
        <v>0</v>
      </c>
      <c r="R97" s="46">
        <v>0</v>
      </c>
      <c r="S97" s="74">
        <v>0</v>
      </c>
      <c r="U97" s="73">
        <v>12.76</v>
      </c>
      <c r="V97" s="74">
        <v>-31</v>
      </c>
      <c r="W97">
        <v>12.76</v>
      </c>
      <c r="X97">
        <v>0</v>
      </c>
      <c r="Y97">
        <v>0</v>
      </c>
      <c r="Z97">
        <v>-31</v>
      </c>
    </row>
    <row r="98" spans="1:83">
      <c r="G98" t="s">
        <v>140</v>
      </c>
      <c r="H98" s="73">
        <v>15.72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-42</v>
      </c>
      <c r="Q98" s="46">
        <v>0</v>
      </c>
      <c r="R98" s="46">
        <v>0</v>
      </c>
      <c r="S98" s="74">
        <v>0</v>
      </c>
      <c r="U98" s="73">
        <v>15.72</v>
      </c>
      <c r="V98" s="74">
        <v>-42</v>
      </c>
      <c r="W98">
        <v>15.72</v>
      </c>
      <c r="X98">
        <v>0</v>
      </c>
      <c r="Y98">
        <v>0</v>
      </c>
      <c r="Z98">
        <v>-42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0.103875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1.5975000000000002E-3</v>
      </c>
      <c r="N99" s="68">
        <f t="shared" si="1"/>
        <v>0</v>
      </c>
      <c r="O99" s="69">
        <f t="shared" si="1"/>
        <v>-1.60225</v>
      </c>
      <c r="P99" s="69">
        <f t="shared" si="1"/>
        <v>-2.5057049999999998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0.1054725</v>
      </c>
      <c r="V99" s="70">
        <f t="shared" si="1"/>
        <v>-4.1079549999999996</v>
      </c>
      <c r="W99">
        <f t="shared" si="1"/>
        <v>0.103875</v>
      </c>
      <c r="X99">
        <f t="shared" si="1"/>
        <v>-1.60225</v>
      </c>
      <c r="Y99">
        <f t="shared" si="1"/>
        <v>1.5975000000000002E-3</v>
      </c>
      <c r="Z99">
        <f t="shared" si="1"/>
        <v>-2.5057049999999998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535</v>
      </c>
      <c r="X1" t="s">
        <v>146</v>
      </c>
      <c r="Y1" t="s">
        <v>535</v>
      </c>
      <c r="Z1" t="s">
        <v>540</v>
      </c>
      <c r="AA1" t="s">
        <v>542</v>
      </c>
      <c r="AB1" t="s">
        <v>544</v>
      </c>
      <c r="AC1" t="s">
        <v>451</v>
      </c>
      <c r="AD1" t="s">
        <v>548</v>
      </c>
      <c r="AE1" t="s">
        <v>550</v>
      </c>
      <c r="AF1" t="s">
        <v>552</v>
      </c>
      <c r="AG1" t="s">
        <v>554</v>
      </c>
      <c r="AH1" t="s">
        <v>556</v>
      </c>
      <c r="AI1" t="s">
        <v>558</v>
      </c>
      <c r="AJ1" t="s">
        <v>560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W2" s="28" t="s">
        <v>240</v>
      </c>
      <c r="X2" t="s">
        <v>537</v>
      </c>
      <c r="Y2" t="s">
        <v>240</v>
      </c>
      <c r="Z2" t="s">
        <v>369</v>
      </c>
      <c r="AA2" t="s">
        <v>369</v>
      </c>
      <c r="AB2" t="s">
        <v>358</v>
      </c>
      <c r="AC2" t="s">
        <v>546</v>
      </c>
      <c r="AD2" t="s">
        <v>149</v>
      </c>
      <c r="AE2" t="s">
        <v>149</v>
      </c>
      <c r="AF2" t="s">
        <v>146</v>
      </c>
      <c r="AG2" t="s">
        <v>145</v>
      </c>
      <c r="AH2" t="s">
        <v>145</v>
      </c>
      <c r="AI2" t="s">
        <v>148</v>
      </c>
      <c r="AJ2" t="s">
        <v>145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108.54000000000002</v>
      </c>
      <c r="I3" s="53">
        <v>0</v>
      </c>
      <c r="J3" s="53">
        <v>10.78</v>
      </c>
      <c r="K3" s="53">
        <v>0</v>
      </c>
      <c r="L3" s="53">
        <v>9.65</v>
      </c>
      <c r="M3" s="72">
        <v>0</v>
      </c>
      <c r="N3" s="71">
        <v>0</v>
      </c>
      <c r="O3" s="53">
        <v>5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W3">
        <v>0</v>
      </c>
      <c r="X3">
        <v>5</v>
      </c>
      <c r="Y3">
        <v>1.93</v>
      </c>
      <c r="Z3">
        <v>0</v>
      </c>
      <c r="AA3">
        <v>9.65</v>
      </c>
      <c r="AB3">
        <v>0.48</v>
      </c>
      <c r="AC3">
        <v>0</v>
      </c>
      <c r="AD3">
        <v>10.78</v>
      </c>
      <c r="AE3">
        <v>0</v>
      </c>
      <c r="AF3">
        <v>0</v>
      </c>
      <c r="AG3">
        <v>48.24</v>
      </c>
      <c r="AH3">
        <v>48.24</v>
      </c>
      <c r="AI3">
        <v>0</v>
      </c>
      <c r="AJ3">
        <v>9.65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108.54000000000002</v>
      </c>
      <c r="I4" s="46">
        <v>0</v>
      </c>
      <c r="J4" s="46">
        <v>10.78</v>
      </c>
      <c r="K4" s="46">
        <v>0</v>
      </c>
      <c r="L4" s="46">
        <v>9.65</v>
      </c>
      <c r="M4" s="74">
        <v>0</v>
      </c>
      <c r="N4" s="73">
        <v>0</v>
      </c>
      <c r="O4" s="46">
        <v>20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20</v>
      </c>
      <c r="Y4">
        <v>1.93</v>
      </c>
      <c r="Z4">
        <v>0</v>
      </c>
      <c r="AA4">
        <v>9.65</v>
      </c>
      <c r="AB4">
        <v>0.48</v>
      </c>
      <c r="AC4">
        <v>0</v>
      </c>
      <c r="AD4">
        <v>10.78</v>
      </c>
      <c r="AE4">
        <v>0</v>
      </c>
      <c r="AF4">
        <v>0</v>
      </c>
      <c r="AG4">
        <v>48.24</v>
      </c>
      <c r="AH4">
        <v>48.24</v>
      </c>
      <c r="AI4">
        <v>0</v>
      </c>
      <c r="AJ4">
        <v>9.65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108.54000000000002</v>
      </c>
      <c r="I5" s="46">
        <v>0</v>
      </c>
      <c r="J5" s="46">
        <v>10.78</v>
      </c>
      <c r="K5" s="46">
        <v>0</v>
      </c>
      <c r="L5" s="46">
        <v>9.65</v>
      </c>
      <c r="M5" s="74">
        <v>0</v>
      </c>
      <c r="N5" s="73">
        <v>0</v>
      </c>
      <c r="O5" s="46">
        <v>30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30</v>
      </c>
      <c r="Y5">
        <v>1.93</v>
      </c>
      <c r="Z5">
        <v>0</v>
      </c>
      <c r="AA5">
        <v>9.65</v>
      </c>
      <c r="AB5">
        <v>0.48</v>
      </c>
      <c r="AC5">
        <v>0</v>
      </c>
      <c r="AD5">
        <v>10.78</v>
      </c>
      <c r="AE5">
        <v>0</v>
      </c>
      <c r="AF5">
        <v>0</v>
      </c>
      <c r="AG5">
        <v>48.24</v>
      </c>
      <c r="AH5">
        <v>48.24</v>
      </c>
      <c r="AI5">
        <v>0</v>
      </c>
      <c r="AJ5">
        <v>9.65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108.54000000000002</v>
      </c>
      <c r="I6" s="46">
        <v>0</v>
      </c>
      <c r="J6" s="46">
        <v>10.78</v>
      </c>
      <c r="K6" s="46">
        <v>0</v>
      </c>
      <c r="L6" s="46">
        <v>9.65</v>
      </c>
      <c r="M6" s="74">
        <v>0</v>
      </c>
      <c r="N6" s="73">
        <v>0</v>
      </c>
      <c r="O6" s="46">
        <v>40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40</v>
      </c>
      <c r="Y6">
        <v>1.93</v>
      </c>
      <c r="Z6">
        <v>0</v>
      </c>
      <c r="AA6">
        <v>9.65</v>
      </c>
      <c r="AB6">
        <v>0.48</v>
      </c>
      <c r="AC6">
        <v>0</v>
      </c>
      <c r="AD6">
        <v>10.78</v>
      </c>
      <c r="AE6">
        <v>0</v>
      </c>
      <c r="AF6">
        <v>0</v>
      </c>
      <c r="AG6">
        <v>48.24</v>
      </c>
      <c r="AH6">
        <v>48.24</v>
      </c>
      <c r="AI6">
        <v>0</v>
      </c>
      <c r="AJ6">
        <v>9.65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108.54000000000002</v>
      </c>
      <c r="I7" s="46">
        <v>0</v>
      </c>
      <c r="J7" s="46">
        <v>10.68</v>
      </c>
      <c r="K7" s="46">
        <v>0</v>
      </c>
      <c r="L7" s="46">
        <v>9.65</v>
      </c>
      <c r="M7" s="74">
        <v>0</v>
      </c>
      <c r="N7" s="73">
        <v>0</v>
      </c>
      <c r="O7" s="46">
        <v>50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50</v>
      </c>
      <c r="Y7">
        <v>1.93</v>
      </c>
      <c r="Z7">
        <v>0</v>
      </c>
      <c r="AA7">
        <v>9.65</v>
      </c>
      <c r="AB7">
        <v>0.48</v>
      </c>
      <c r="AC7">
        <v>0</v>
      </c>
      <c r="AD7">
        <v>10.68</v>
      </c>
      <c r="AE7">
        <v>0</v>
      </c>
      <c r="AF7">
        <v>0</v>
      </c>
      <c r="AG7">
        <v>48.24</v>
      </c>
      <c r="AH7">
        <v>48.24</v>
      </c>
      <c r="AI7">
        <v>0</v>
      </c>
      <c r="AJ7">
        <v>9.65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108.54000000000002</v>
      </c>
      <c r="I8" s="46">
        <v>0</v>
      </c>
      <c r="J8" s="46">
        <v>10.68</v>
      </c>
      <c r="K8" s="46">
        <v>0</v>
      </c>
      <c r="L8" s="46">
        <v>9.65</v>
      </c>
      <c r="M8" s="74">
        <v>0</v>
      </c>
      <c r="N8" s="73">
        <v>0</v>
      </c>
      <c r="O8" s="46">
        <v>65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65</v>
      </c>
      <c r="Y8">
        <v>1.93</v>
      </c>
      <c r="Z8">
        <v>0</v>
      </c>
      <c r="AA8">
        <v>9.65</v>
      </c>
      <c r="AB8">
        <v>0.48</v>
      </c>
      <c r="AC8">
        <v>0</v>
      </c>
      <c r="AD8">
        <v>10.68</v>
      </c>
      <c r="AE8">
        <v>0</v>
      </c>
      <c r="AF8">
        <v>0</v>
      </c>
      <c r="AG8">
        <v>48.24</v>
      </c>
      <c r="AH8">
        <v>48.24</v>
      </c>
      <c r="AI8">
        <v>0</v>
      </c>
      <c r="AJ8">
        <v>9.65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108.54000000000002</v>
      </c>
      <c r="I9" s="46">
        <v>0</v>
      </c>
      <c r="J9" s="46">
        <v>10.68</v>
      </c>
      <c r="K9" s="46">
        <v>0</v>
      </c>
      <c r="L9" s="46">
        <v>9.65</v>
      </c>
      <c r="M9" s="74">
        <v>0</v>
      </c>
      <c r="N9" s="73">
        <v>0</v>
      </c>
      <c r="O9" s="46">
        <v>70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70</v>
      </c>
      <c r="Y9">
        <v>1.93</v>
      </c>
      <c r="Z9">
        <v>0</v>
      </c>
      <c r="AA9">
        <v>9.65</v>
      </c>
      <c r="AB9">
        <v>0.48</v>
      </c>
      <c r="AC9">
        <v>0</v>
      </c>
      <c r="AD9">
        <v>10.68</v>
      </c>
      <c r="AE9">
        <v>0</v>
      </c>
      <c r="AF9">
        <v>0</v>
      </c>
      <c r="AG9">
        <v>48.24</v>
      </c>
      <c r="AH9">
        <v>48.24</v>
      </c>
      <c r="AI9">
        <v>0</v>
      </c>
      <c r="AJ9">
        <v>9.65</v>
      </c>
    </row>
    <row r="10" spans="1:36">
      <c r="A10" t="s">
        <v>260</v>
      </c>
      <c r="C10" t="s">
        <v>233</v>
      </c>
      <c r="G10" t="s">
        <v>52</v>
      </c>
      <c r="H10" s="73">
        <v>108.54000000000002</v>
      </c>
      <c r="I10" s="46">
        <v>0</v>
      </c>
      <c r="J10" s="46">
        <v>10.68</v>
      </c>
      <c r="K10" s="46">
        <v>0</v>
      </c>
      <c r="L10" s="46">
        <v>9.65</v>
      </c>
      <c r="M10" s="74">
        <v>0</v>
      </c>
      <c r="N10" s="73">
        <v>0</v>
      </c>
      <c r="O10" s="46">
        <v>85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85</v>
      </c>
      <c r="Y10">
        <v>1.93</v>
      </c>
      <c r="Z10">
        <v>0</v>
      </c>
      <c r="AA10">
        <v>9.65</v>
      </c>
      <c r="AB10">
        <v>0.48</v>
      </c>
      <c r="AC10">
        <v>0</v>
      </c>
      <c r="AD10">
        <v>10.68</v>
      </c>
      <c r="AE10">
        <v>0</v>
      </c>
      <c r="AF10">
        <v>0</v>
      </c>
      <c r="AG10">
        <v>48.24</v>
      </c>
      <c r="AH10">
        <v>48.24</v>
      </c>
      <c r="AI10">
        <v>0</v>
      </c>
      <c r="AJ10">
        <v>9.65</v>
      </c>
    </row>
    <row r="11" spans="1:36">
      <c r="A11" t="s">
        <v>240</v>
      </c>
      <c r="C11" t="s">
        <v>316</v>
      </c>
      <c r="G11" t="s">
        <v>53</v>
      </c>
      <c r="H11" s="73">
        <v>108.54000000000002</v>
      </c>
      <c r="I11" s="46">
        <v>0</v>
      </c>
      <c r="J11" s="46">
        <v>10.59</v>
      </c>
      <c r="K11" s="46">
        <v>0</v>
      </c>
      <c r="L11" s="46">
        <v>9.65</v>
      </c>
      <c r="M11" s="74">
        <v>0</v>
      </c>
      <c r="N11" s="73">
        <v>0</v>
      </c>
      <c r="O11" s="46">
        <v>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95</v>
      </c>
      <c r="Y11">
        <v>1.93</v>
      </c>
      <c r="Z11">
        <v>0</v>
      </c>
      <c r="AA11">
        <v>9.65</v>
      </c>
      <c r="AB11">
        <v>0.48</v>
      </c>
      <c r="AC11">
        <v>0</v>
      </c>
      <c r="AD11">
        <v>10.59</v>
      </c>
      <c r="AE11">
        <v>0</v>
      </c>
      <c r="AF11">
        <v>0</v>
      </c>
      <c r="AG11">
        <v>48.24</v>
      </c>
      <c r="AH11">
        <v>48.24</v>
      </c>
      <c r="AI11">
        <v>0</v>
      </c>
      <c r="AJ11">
        <v>9.65</v>
      </c>
    </row>
    <row r="12" spans="1:36">
      <c r="A12" t="s">
        <v>241</v>
      </c>
      <c r="C12" t="s">
        <v>336</v>
      </c>
      <c r="G12" t="s">
        <v>54</v>
      </c>
      <c r="H12" s="73">
        <v>108.54000000000002</v>
      </c>
      <c r="I12" s="46">
        <v>0</v>
      </c>
      <c r="J12" s="46">
        <v>10.59</v>
      </c>
      <c r="K12" s="46">
        <v>0</v>
      </c>
      <c r="L12" s="46">
        <v>9.65</v>
      </c>
      <c r="M12" s="74">
        <v>0</v>
      </c>
      <c r="N12" s="73">
        <v>0</v>
      </c>
      <c r="O12" s="46">
        <v>105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105</v>
      </c>
      <c r="Y12">
        <v>1.93</v>
      </c>
      <c r="Z12">
        <v>0</v>
      </c>
      <c r="AA12">
        <v>9.65</v>
      </c>
      <c r="AB12">
        <v>0.48</v>
      </c>
      <c r="AC12">
        <v>0</v>
      </c>
      <c r="AD12">
        <v>10.59</v>
      </c>
      <c r="AE12">
        <v>0</v>
      </c>
      <c r="AF12">
        <v>0</v>
      </c>
      <c r="AG12">
        <v>48.24</v>
      </c>
      <c r="AH12">
        <v>48.24</v>
      </c>
      <c r="AI12">
        <v>0</v>
      </c>
      <c r="AJ12">
        <v>9.65</v>
      </c>
    </row>
    <row r="13" spans="1:36">
      <c r="A13" t="s">
        <v>242</v>
      </c>
      <c r="G13" t="s">
        <v>55</v>
      </c>
      <c r="H13" s="73">
        <v>108.54000000000002</v>
      </c>
      <c r="I13" s="46">
        <v>0</v>
      </c>
      <c r="J13" s="46">
        <v>10.59</v>
      </c>
      <c r="K13" s="46">
        <v>0</v>
      </c>
      <c r="L13" s="46">
        <v>9.65</v>
      </c>
      <c r="M13" s="74">
        <v>0</v>
      </c>
      <c r="N13" s="73">
        <v>0</v>
      </c>
      <c r="O13" s="46">
        <v>115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115</v>
      </c>
      <c r="Y13">
        <v>1.93</v>
      </c>
      <c r="Z13">
        <v>0</v>
      </c>
      <c r="AA13">
        <v>9.65</v>
      </c>
      <c r="AB13">
        <v>0.48</v>
      </c>
      <c r="AC13">
        <v>0</v>
      </c>
      <c r="AD13">
        <v>10.59</v>
      </c>
      <c r="AE13">
        <v>0</v>
      </c>
      <c r="AF13">
        <v>0</v>
      </c>
      <c r="AG13">
        <v>48.24</v>
      </c>
      <c r="AH13">
        <v>48.24</v>
      </c>
      <c r="AI13">
        <v>0</v>
      </c>
      <c r="AJ13">
        <v>9.65</v>
      </c>
    </row>
    <row r="14" spans="1:36">
      <c r="A14" t="s">
        <v>243</v>
      </c>
      <c r="G14" t="s">
        <v>56</v>
      </c>
      <c r="H14" s="73">
        <v>108.54000000000002</v>
      </c>
      <c r="I14" s="46">
        <v>0</v>
      </c>
      <c r="J14" s="46">
        <v>10.59</v>
      </c>
      <c r="K14" s="46">
        <v>0</v>
      </c>
      <c r="L14" s="46">
        <v>9.65</v>
      </c>
      <c r="M14" s="74">
        <v>0</v>
      </c>
      <c r="N14" s="73">
        <v>0</v>
      </c>
      <c r="O14" s="46">
        <v>84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84</v>
      </c>
      <c r="Y14">
        <v>1.93</v>
      </c>
      <c r="Z14">
        <v>0</v>
      </c>
      <c r="AA14">
        <v>9.65</v>
      </c>
      <c r="AB14">
        <v>0.48</v>
      </c>
      <c r="AC14">
        <v>0</v>
      </c>
      <c r="AD14">
        <v>10.59</v>
      </c>
      <c r="AE14">
        <v>0</v>
      </c>
      <c r="AF14">
        <v>0</v>
      </c>
      <c r="AG14">
        <v>48.24</v>
      </c>
      <c r="AH14">
        <v>48.24</v>
      </c>
      <c r="AI14">
        <v>0</v>
      </c>
      <c r="AJ14">
        <v>9.65</v>
      </c>
    </row>
    <row r="15" spans="1:36">
      <c r="A15" t="s">
        <v>244</v>
      </c>
      <c r="G15" t="s">
        <v>57</v>
      </c>
      <c r="H15" s="73">
        <v>108.49000000000001</v>
      </c>
      <c r="I15" s="46">
        <v>0</v>
      </c>
      <c r="J15" s="46">
        <v>10.5</v>
      </c>
      <c r="K15" s="46">
        <v>0</v>
      </c>
      <c r="L15" s="46">
        <v>9.65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1.93</v>
      </c>
      <c r="Z15">
        <v>0</v>
      </c>
      <c r="AA15">
        <v>9.65</v>
      </c>
      <c r="AB15">
        <v>0.43</v>
      </c>
      <c r="AC15">
        <v>0</v>
      </c>
      <c r="AD15">
        <v>10.5</v>
      </c>
      <c r="AE15">
        <v>0</v>
      </c>
      <c r="AF15">
        <v>0</v>
      </c>
      <c r="AG15">
        <v>48.24</v>
      </c>
      <c r="AH15">
        <v>48.24</v>
      </c>
      <c r="AI15">
        <v>0</v>
      </c>
      <c r="AJ15">
        <v>9.65</v>
      </c>
    </row>
    <row r="16" spans="1:36">
      <c r="A16" t="s">
        <v>245</v>
      </c>
      <c r="G16" t="s">
        <v>58</v>
      </c>
      <c r="H16" s="73">
        <v>108.49000000000001</v>
      </c>
      <c r="I16" s="46">
        <v>0</v>
      </c>
      <c r="J16" s="46">
        <v>10.5</v>
      </c>
      <c r="K16" s="46">
        <v>0</v>
      </c>
      <c r="L16" s="46">
        <v>9.65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1.93</v>
      </c>
      <c r="Z16">
        <v>0</v>
      </c>
      <c r="AA16">
        <v>9.65</v>
      </c>
      <c r="AB16">
        <v>0.43</v>
      </c>
      <c r="AC16">
        <v>0</v>
      </c>
      <c r="AD16">
        <v>10.5</v>
      </c>
      <c r="AE16">
        <v>0</v>
      </c>
      <c r="AF16">
        <v>0</v>
      </c>
      <c r="AG16">
        <v>48.24</v>
      </c>
      <c r="AH16">
        <v>48.24</v>
      </c>
      <c r="AI16">
        <v>0</v>
      </c>
      <c r="AJ16">
        <v>9.65</v>
      </c>
    </row>
    <row r="17" spans="1:36">
      <c r="A17" t="s">
        <v>246</v>
      </c>
      <c r="G17" t="s">
        <v>59</v>
      </c>
      <c r="H17" s="73">
        <v>108.49000000000001</v>
      </c>
      <c r="I17" s="46">
        <v>0</v>
      </c>
      <c r="J17" s="46">
        <v>10.5</v>
      </c>
      <c r="K17" s="46">
        <v>0</v>
      </c>
      <c r="L17" s="46">
        <v>9.65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1.93</v>
      </c>
      <c r="Z17">
        <v>0</v>
      </c>
      <c r="AA17">
        <v>9.65</v>
      </c>
      <c r="AB17">
        <v>0.43</v>
      </c>
      <c r="AC17">
        <v>0</v>
      </c>
      <c r="AD17">
        <v>10.5</v>
      </c>
      <c r="AE17">
        <v>0</v>
      </c>
      <c r="AF17">
        <v>0</v>
      </c>
      <c r="AG17">
        <v>48.24</v>
      </c>
      <c r="AH17">
        <v>48.24</v>
      </c>
      <c r="AI17">
        <v>0</v>
      </c>
      <c r="AJ17">
        <v>9.65</v>
      </c>
    </row>
    <row r="18" spans="1:36">
      <c r="A18" t="s">
        <v>247</v>
      </c>
      <c r="G18" t="s">
        <v>60</v>
      </c>
      <c r="H18" s="73">
        <v>108.49000000000001</v>
      </c>
      <c r="I18" s="46">
        <v>0</v>
      </c>
      <c r="J18" s="46">
        <v>10.5</v>
      </c>
      <c r="K18" s="46">
        <v>0</v>
      </c>
      <c r="L18" s="46">
        <v>9.65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1.93</v>
      </c>
      <c r="Z18">
        <v>0</v>
      </c>
      <c r="AA18">
        <v>9.65</v>
      </c>
      <c r="AB18">
        <v>0.43</v>
      </c>
      <c r="AC18">
        <v>0</v>
      </c>
      <c r="AD18">
        <v>10.5</v>
      </c>
      <c r="AE18">
        <v>0</v>
      </c>
      <c r="AF18">
        <v>0</v>
      </c>
      <c r="AG18">
        <v>48.24</v>
      </c>
      <c r="AH18">
        <v>48.24</v>
      </c>
      <c r="AI18">
        <v>0</v>
      </c>
      <c r="AJ18">
        <v>9.65</v>
      </c>
    </row>
    <row r="19" spans="1:36">
      <c r="A19" t="s">
        <v>261</v>
      </c>
      <c r="G19" t="s">
        <v>61</v>
      </c>
      <c r="H19" s="73">
        <v>108.49000000000001</v>
      </c>
      <c r="I19" s="46">
        <v>0</v>
      </c>
      <c r="J19" s="46">
        <v>10.41</v>
      </c>
      <c r="K19" s="46">
        <v>0</v>
      </c>
      <c r="L19" s="46">
        <v>9.65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1.93</v>
      </c>
      <c r="Z19">
        <v>0</v>
      </c>
      <c r="AA19">
        <v>9.65</v>
      </c>
      <c r="AB19">
        <v>0.43</v>
      </c>
      <c r="AC19">
        <v>0</v>
      </c>
      <c r="AD19">
        <v>10.41</v>
      </c>
      <c r="AE19">
        <v>0</v>
      </c>
      <c r="AF19">
        <v>0</v>
      </c>
      <c r="AG19">
        <v>48.24</v>
      </c>
      <c r="AH19">
        <v>48.24</v>
      </c>
      <c r="AI19">
        <v>0</v>
      </c>
      <c r="AJ19">
        <v>9.65</v>
      </c>
    </row>
    <row r="20" spans="1:36">
      <c r="A20" t="s">
        <v>262</v>
      </c>
      <c r="G20" t="s">
        <v>62</v>
      </c>
      <c r="H20" s="73">
        <v>108.49000000000001</v>
      </c>
      <c r="I20" s="46">
        <v>0</v>
      </c>
      <c r="J20" s="46">
        <v>10.41</v>
      </c>
      <c r="K20" s="46">
        <v>0</v>
      </c>
      <c r="L20" s="46">
        <v>9.65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1.93</v>
      </c>
      <c r="Z20">
        <v>0</v>
      </c>
      <c r="AA20">
        <v>9.65</v>
      </c>
      <c r="AB20">
        <v>0.43</v>
      </c>
      <c r="AC20">
        <v>0</v>
      </c>
      <c r="AD20">
        <v>10.41</v>
      </c>
      <c r="AE20">
        <v>0</v>
      </c>
      <c r="AF20">
        <v>0</v>
      </c>
      <c r="AG20">
        <v>48.24</v>
      </c>
      <c r="AH20">
        <v>48.24</v>
      </c>
      <c r="AI20">
        <v>0</v>
      </c>
      <c r="AJ20">
        <v>9.65</v>
      </c>
    </row>
    <row r="21" spans="1:36">
      <c r="A21" t="s">
        <v>248</v>
      </c>
      <c r="G21" t="s">
        <v>63</v>
      </c>
      <c r="H21" s="73">
        <v>108.49000000000001</v>
      </c>
      <c r="I21" s="46">
        <v>0</v>
      </c>
      <c r="J21" s="46">
        <v>10.41</v>
      </c>
      <c r="K21" s="46">
        <v>0</v>
      </c>
      <c r="L21" s="46">
        <v>9.65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1.93</v>
      </c>
      <c r="Z21">
        <v>0</v>
      </c>
      <c r="AA21">
        <v>9.65</v>
      </c>
      <c r="AB21">
        <v>0.43</v>
      </c>
      <c r="AC21">
        <v>0</v>
      </c>
      <c r="AD21">
        <v>10.41</v>
      </c>
      <c r="AE21">
        <v>0</v>
      </c>
      <c r="AF21">
        <v>0</v>
      </c>
      <c r="AG21">
        <v>48.24</v>
      </c>
      <c r="AH21">
        <v>48.24</v>
      </c>
      <c r="AI21">
        <v>0</v>
      </c>
      <c r="AJ21">
        <v>9.65</v>
      </c>
    </row>
    <row r="22" spans="1:36">
      <c r="A22" t="s">
        <v>249</v>
      </c>
      <c r="G22" t="s">
        <v>64</v>
      </c>
      <c r="H22" s="73">
        <v>108.49000000000001</v>
      </c>
      <c r="I22" s="46">
        <v>0</v>
      </c>
      <c r="J22" s="46">
        <v>10.41</v>
      </c>
      <c r="K22" s="46">
        <v>0</v>
      </c>
      <c r="L22" s="46">
        <v>9.65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1.93</v>
      </c>
      <c r="Z22">
        <v>0</v>
      </c>
      <c r="AA22">
        <v>9.65</v>
      </c>
      <c r="AB22">
        <v>0.43</v>
      </c>
      <c r="AC22">
        <v>0</v>
      </c>
      <c r="AD22">
        <v>10.41</v>
      </c>
      <c r="AE22">
        <v>0</v>
      </c>
      <c r="AF22">
        <v>0</v>
      </c>
      <c r="AG22">
        <v>48.24</v>
      </c>
      <c r="AH22">
        <v>48.24</v>
      </c>
      <c r="AI22">
        <v>0</v>
      </c>
      <c r="AJ22">
        <v>9.65</v>
      </c>
    </row>
    <row r="23" spans="1:36">
      <c r="A23" t="s">
        <v>250</v>
      </c>
      <c r="G23" t="s">
        <v>65</v>
      </c>
      <c r="H23" s="73">
        <v>108.54000000000002</v>
      </c>
      <c r="I23" s="46">
        <v>0</v>
      </c>
      <c r="J23" s="46">
        <v>10.31</v>
      </c>
      <c r="K23" s="46">
        <v>0</v>
      </c>
      <c r="L23" s="46">
        <v>9.65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1.93</v>
      </c>
      <c r="Z23">
        <v>0</v>
      </c>
      <c r="AA23">
        <v>9.65</v>
      </c>
      <c r="AB23">
        <v>0.48</v>
      </c>
      <c r="AC23">
        <v>0</v>
      </c>
      <c r="AD23">
        <v>10.31</v>
      </c>
      <c r="AE23">
        <v>0</v>
      </c>
      <c r="AF23">
        <v>0</v>
      </c>
      <c r="AG23">
        <v>48.24</v>
      </c>
      <c r="AH23">
        <v>48.24</v>
      </c>
      <c r="AI23">
        <v>0</v>
      </c>
      <c r="AJ23">
        <v>9.65</v>
      </c>
    </row>
    <row r="24" spans="1:36">
      <c r="A24" t="s">
        <v>251</v>
      </c>
      <c r="G24" t="s">
        <v>66</v>
      </c>
      <c r="H24" s="73">
        <v>108.54000000000002</v>
      </c>
      <c r="I24" s="46">
        <v>0</v>
      </c>
      <c r="J24" s="46">
        <v>10.31</v>
      </c>
      <c r="K24" s="46">
        <v>0</v>
      </c>
      <c r="L24" s="46">
        <v>9.65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1.93</v>
      </c>
      <c r="Z24">
        <v>0</v>
      </c>
      <c r="AA24">
        <v>9.65</v>
      </c>
      <c r="AB24">
        <v>0.48</v>
      </c>
      <c r="AC24">
        <v>0</v>
      </c>
      <c r="AD24">
        <v>10.31</v>
      </c>
      <c r="AE24">
        <v>0</v>
      </c>
      <c r="AF24">
        <v>0</v>
      </c>
      <c r="AG24">
        <v>48.24</v>
      </c>
      <c r="AH24">
        <v>48.24</v>
      </c>
      <c r="AI24">
        <v>0</v>
      </c>
      <c r="AJ24">
        <v>9.65</v>
      </c>
    </row>
    <row r="25" spans="1:36">
      <c r="A25" t="s">
        <v>252</v>
      </c>
      <c r="G25" t="s">
        <v>67</v>
      </c>
      <c r="H25" s="73">
        <v>108.54000000000002</v>
      </c>
      <c r="I25" s="46">
        <v>0</v>
      </c>
      <c r="J25" s="46">
        <v>10.31</v>
      </c>
      <c r="K25" s="46">
        <v>0</v>
      </c>
      <c r="L25" s="46">
        <v>9.65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1.93</v>
      </c>
      <c r="Z25">
        <v>0</v>
      </c>
      <c r="AA25">
        <v>9.65</v>
      </c>
      <c r="AB25">
        <v>0.48</v>
      </c>
      <c r="AC25">
        <v>0</v>
      </c>
      <c r="AD25">
        <v>10.31</v>
      </c>
      <c r="AE25">
        <v>0</v>
      </c>
      <c r="AF25">
        <v>0</v>
      </c>
      <c r="AG25">
        <v>48.24</v>
      </c>
      <c r="AH25">
        <v>48.24</v>
      </c>
      <c r="AI25">
        <v>0</v>
      </c>
      <c r="AJ25">
        <v>9.65</v>
      </c>
    </row>
    <row r="26" spans="1:36">
      <c r="A26" t="s">
        <v>253</v>
      </c>
      <c r="G26" t="s">
        <v>68</v>
      </c>
      <c r="H26" s="73">
        <v>108.54000000000002</v>
      </c>
      <c r="I26" s="46">
        <v>0</v>
      </c>
      <c r="J26" s="46">
        <v>10.31</v>
      </c>
      <c r="K26" s="46">
        <v>0</v>
      </c>
      <c r="L26" s="46">
        <v>9.65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1.93</v>
      </c>
      <c r="Z26">
        <v>0</v>
      </c>
      <c r="AA26">
        <v>9.65</v>
      </c>
      <c r="AB26">
        <v>0.48</v>
      </c>
      <c r="AC26">
        <v>0</v>
      </c>
      <c r="AD26">
        <v>10.31</v>
      </c>
      <c r="AE26">
        <v>0</v>
      </c>
      <c r="AF26">
        <v>0</v>
      </c>
      <c r="AG26">
        <v>48.24</v>
      </c>
      <c r="AH26">
        <v>48.24</v>
      </c>
      <c r="AI26">
        <v>0</v>
      </c>
      <c r="AJ26">
        <v>9.65</v>
      </c>
    </row>
    <row r="27" spans="1:36">
      <c r="A27" t="s">
        <v>254</v>
      </c>
      <c r="G27" t="s">
        <v>69</v>
      </c>
      <c r="H27" s="73">
        <v>108.54000000000002</v>
      </c>
      <c r="I27" s="46">
        <v>0</v>
      </c>
      <c r="J27" s="46">
        <v>10.23</v>
      </c>
      <c r="K27" s="46">
        <v>0</v>
      </c>
      <c r="L27" s="46">
        <v>9.65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1.93</v>
      </c>
      <c r="Z27">
        <v>0</v>
      </c>
      <c r="AA27">
        <v>9.65</v>
      </c>
      <c r="AB27">
        <v>0.48</v>
      </c>
      <c r="AC27">
        <v>0</v>
      </c>
      <c r="AD27">
        <v>10.23</v>
      </c>
      <c r="AE27">
        <v>0</v>
      </c>
      <c r="AF27">
        <v>0</v>
      </c>
      <c r="AG27">
        <v>48.24</v>
      </c>
      <c r="AH27">
        <v>48.24</v>
      </c>
      <c r="AI27">
        <v>0</v>
      </c>
      <c r="AJ27">
        <v>9.65</v>
      </c>
    </row>
    <row r="28" spans="1:36">
      <c r="A28" t="s">
        <v>255</v>
      </c>
      <c r="G28" t="s">
        <v>70</v>
      </c>
      <c r="H28" s="73">
        <v>108.54000000000002</v>
      </c>
      <c r="I28" s="46">
        <v>0</v>
      </c>
      <c r="J28" s="46">
        <v>10.23</v>
      </c>
      <c r="K28" s="46">
        <v>0</v>
      </c>
      <c r="L28" s="46">
        <v>9.65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1.93</v>
      </c>
      <c r="Z28">
        <v>0</v>
      </c>
      <c r="AA28">
        <v>9.65</v>
      </c>
      <c r="AB28">
        <v>0.48</v>
      </c>
      <c r="AC28">
        <v>0</v>
      </c>
      <c r="AD28">
        <v>10.23</v>
      </c>
      <c r="AE28">
        <v>0</v>
      </c>
      <c r="AF28">
        <v>0</v>
      </c>
      <c r="AG28">
        <v>48.24</v>
      </c>
      <c r="AH28">
        <v>48.24</v>
      </c>
      <c r="AI28">
        <v>0</v>
      </c>
      <c r="AJ28">
        <v>9.65</v>
      </c>
    </row>
    <row r="29" spans="1:36">
      <c r="A29" t="s">
        <v>263</v>
      </c>
      <c r="G29" t="s">
        <v>71</v>
      </c>
      <c r="H29" s="73">
        <v>108.54000000000002</v>
      </c>
      <c r="I29" s="46">
        <v>0</v>
      </c>
      <c r="J29" s="46">
        <v>10.23</v>
      </c>
      <c r="K29" s="46">
        <v>0</v>
      </c>
      <c r="L29" s="46">
        <v>9.7900000000000009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1.93</v>
      </c>
      <c r="Z29">
        <v>0.14000000000000001</v>
      </c>
      <c r="AA29">
        <v>9.65</v>
      </c>
      <c r="AB29">
        <v>0.48</v>
      </c>
      <c r="AC29">
        <v>0</v>
      </c>
      <c r="AD29">
        <v>10.23</v>
      </c>
      <c r="AE29">
        <v>0</v>
      </c>
      <c r="AF29">
        <v>0</v>
      </c>
      <c r="AG29">
        <v>48.24</v>
      </c>
      <c r="AH29">
        <v>48.24</v>
      </c>
      <c r="AI29">
        <v>0</v>
      </c>
      <c r="AJ29">
        <v>9.65</v>
      </c>
    </row>
    <row r="30" spans="1:36">
      <c r="A30" t="s">
        <v>264</v>
      </c>
      <c r="G30" t="s">
        <v>72</v>
      </c>
      <c r="H30" s="73">
        <v>108.54000000000002</v>
      </c>
      <c r="I30" s="46">
        <v>0</v>
      </c>
      <c r="J30" s="46">
        <v>10.23</v>
      </c>
      <c r="K30" s="46">
        <v>0</v>
      </c>
      <c r="L30" s="46">
        <v>10.190000000000001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1.93</v>
      </c>
      <c r="Z30">
        <v>0.54</v>
      </c>
      <c r="AA30">
        <v>9.65</v>
      </c>
      <c r="AB30">
        <v>0.48</v>
      </c>
      <c r="AC30">
        <v>0</v>
      </c>
      <c r="AD30">
        <v>10.23</v>
      </c>
      <c r="AE30">
        <v>0</v>
      </c>
      <c r="AF30">
        <v>0</v>
      </c>
      <c r="AG30">
        <v>48.24</v>
      </c>
      <c r="AH30">
        <v>48.24</v>
      </c>
      <c r="AI30">
        <v>0</v>
      </c>
      <c r="AJ30">
        <v>9.65</v>
      </c>
    </row>
    <row r="31" spans="1:36">
      <c r="A31" t="s">
        <v>274</v>
      </c>
      <c r="G31" t="s">
        <v>73</v>
      </c>
      <c r="H31" s="73">
        <v>108.59</v>
      </c>
      <c r="I31" s="46">
        <v>0</v>
      </c>
      <c r="J31" s="46">
        <v>10.130000000000001</v>
      </c>
      <c r="K31" s="46">
        <v>0</v>
      </c>
      <c r="L31" s="46">
        <v>10.55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1.93</v>
      </c>
      <c r="Z31">
        <v>0.9</v>
      </c>
      <c r="AA31">
        <v>9.65</v>
      </c>
      <c r="AB31">
        <v>0.53</v>
      </c>
      <c r="AC31">
        <v>0</v>
      </c>
      <c r="AD31">
        <v>10.130000000000001</v>
      </c>
      <c r="AE31">
        <v>0</v>
      </c>
      <c r="AF31">
        <v>0</v>
      </c>
      <c r="AG31">
        <v>48.24</v>
      </c>
      <c r="AH31">
        <v>48.24</v>
      </c>
      <c r="AI31">
        <v>0</v>
      </c>
      <c r="AJ31">
        <v>9.65</v>
      </c>
    </row>
    <row r="32" spans="1:36">
      <c r="A32" t="s">
        <v>275</v>
      </c>
      <c r="G32" t="s">
        <v>74</v>
      </c>
      <c r="H32" s="73">
        <v>108.59</v>
      </c>
      <c r="I32" s="46">
        <v>0</v>
      </c>
      <c r="J32" s="46">
        <v>10.130000000000001</v>
      </c>
      <c r="K32" s="46">
        <v>0</v>
      </c>
      <c r="L32" s="46">
        <v>11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1.93</v>
      </c>
      <c r="Z32">
        <v>1.35</v>
      </c>
      <c r="AA32">
        <v>9.65</v>
      </c>
      <c r="AB32">
        <v>0.53</v>
      </c>
      <c r="AC32">
        <v>0</v>
      </c>
      <c r="AD32">
        <v>10.130000000000001</v>
      </c>
      <c r="AE32">
        <v>0</v>
      </c>
      <c r="AF32">
        <v>0</v>
      </c>
      <c r="AG32">
        <v>48.24</v>
      </c>
      <c r="AH32">
        <v>48.24</v>
      </c>
      <c r="AI32">
        <v>0</v>
      </c>
      <c r="AJ32">
        <v>9.65</v>
      </c>
    </row>
    <row r="33" spans="1:36">
      <c r="A33" t="s">
        <v>276</v>
      </c>
      <c r="G33" t="s">
        <v>75</v>
      </c>
      <c r="H33" s="73">
        <v>108.59</v>
      </c>
      <c r="I33" s="46">
        <v>0</v>
      </c>
      <c r="J33" s="46">
        <v>10.130000000000001</v>
      </c>
      <c r="K33" s="46">
        <v>0</v>
      </c>
      <c r="L33" s="46">
        <v>11.540000000000001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1.93</v>
      </c>
      <c r="Z33">
        <v>1.89</v>
      </c>
      <c r="AA33">
        <v>9.65</v>
      </c>
      <c r="AB33">
        <v>0.53</v>
      </c>
      <c r="AC33">
        <v>0</v>
      </c>
      <c r="AD33">
        <v>10.130000000000001</v>
      </c>
      <c r="AE33">
        <v>0</v>
      </c>
      <c r="AF33">
        <v>0</v>
      </c>
      <c r="AG33">
        <v>48.24</v>
      </c>
      <c r="AH33">
        <v>48.24</v>
      </c>
      <c r="AI33">
        <v>0</v>
      </c>
      <c r="AJ33">
        <v>9.65</v>
      </c>
    </row>
    <row r="34" spans="1:36">
      <c r="A34" t="s">
        <v>277</v>
      </c>
      <c r="G34" t="s">
        <v>76</v>
      </c>
      <c r="H34" s="73">
        <v>108.59</v>
      </c>
      <c r="I34" s="46">
        <v>0</v>
      </c>
      <c r="J34" s="46">
        <v>10.130000000000001</v>
      </c>
      <c r="K34" s="46">
        <v>0</v>
      </c>
      <c r="L34" s="46">
        <v>12.14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1.93</v>
      </c>
      <c r="Z34">
        <v>2.4900000000000002</v>
      </c>
      <c r="AA34">
        <v>9.65</v>
      </c>
      <c r="AB34">
        <v>0.53</v>
      </c>
      <c r="AC34">
        <v>0</v>
      </c>
      <c r="AD34">
        <v>10.130000000000001</v>
      </c>
      <c r="AE34">
        <v>0</v>
      </c>
      <c r="AF34">
        <v>0</v>
      </c>
      <c r="AG34">
        <v>48.24</v>
      </c>
      <c r="AH34">
        <v>48.24</v>
      </c>
      <c r="AI34">
        <v>0</v>
      </c>
      <c r="AJ34">
        <v>9.65</v>
      </c>
    </row>
    <row r="35" spans="1:36">
      <c r="A35" t="s">
        <v>279</v>
      </c>
      <c r="G35" t="s">
        <v>77</v>
      </c>
      <c r="H35" s="73">
        <v>109.02000000000001</v>
      </c>
      <c r="I35" s="46">
        <v>0</v>
      </c>
      <c r="J35" s="46">
        <v>10.039999999999999</v>
      </c>
      <c r="K35" s="46">
        <v>0</v>
      </c>
      <c r="L35" s="46">
        <v>12.7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1.93</v>
      </c>
      <c r="Z35">
        <v>3.05</v>
      </c>
      <c r="AA35">
        <v>9.65</v>
      </c>
      <c r="AB35">
        <v>0.96</v>
      </c>
      <c r="AC35">
        <v>0</v>
      </c>
      <c r="AD35">
        <v>10.039999999999999</v>
      </c>
      <c r="AE35">
        <v>0</v>
      </c>
      <c r="AF35">
        <v>0</v>
      </c>
      <c r="AG35">
        <v>48.24</v>
      </c>
      <c r="AH35">
        <v>48.24</v>
      </c>
      <c r="AI35">
        <v>0</v>
      </c>
      <c r="AJ35">
        <v>9.65</v>
      </c>
    </row>
    <row r="36" spans="1:36">
      <c r="A36" t="s">
        <v>309</v>
      </c>
      <c r="G36" t="s">
        <v>78</v>
      </c>
      <c r="H36" s="73">
        <v>109.02000000000001</v>
      </c>
      <c r="I36" s="46">
        <v>0</v>
      </c>
      <c r="J36" s="46">
        <v>10.039999999999999</v>
      </c>
      <c r="K36" s="46">
        <v>0</v>
      </c>
      <c r="L36" s="46">
        <v>13.31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1.93</v>
      </c>
      <c r="Z36">
        <v>3.66</v>
      </c>
      <c r="AA36">
        <v>9.65</v>
      </c>
      <c r="AB36">
        <v>0.96</v>
      </c>
      <c r="AC36">
        <v>0</v>
      </c>
      <c r="AD36">
        <v>10.039999999999999</v>
      </c>
      <c r="AE36">
        <v>0</v>
      </c>
      <c r="AF36">
        <v>0</v>
      </c>
      <c r="AG36">
        <v>48.24</v>
      </c>
      <c r="AH36">
        <v>48.24</v>
      </c>
      <c r="AI36">
        <v>0</v>
      </c>
      <c r="AJ36">
        <v>9.65</v>
      </c>
    </row>
    <row r="37" spans="1:36">
      <c r="A37" t="s">
        <v>310</v>
      </c>
      <c r="G37" t="s">
        <v>79</v>
      </c>
      <c r="H37" s="73">
        <v>109.02000000000001</v>
      </c>
      <c r="I37" s="46">
        <v>0</v>
      </c>
      <c r="J37" s="46">
        <v>10.039999999999999</v>
      </c>
      <c r="K37" s="46">
        <v>0</v>
      </c>
      <c r="L37" s="46">
        <v>13.9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1.93</v>
      </c>
      <c r="Z37">
        <v>4.25</v>
      </c>
      <c r="AA37">
        <v>9.65</v>
      </c>
      <c r="AB37">
        <v>0.96</v>
      </c>
      <c r="AC37">
        <v>0</v>
      </c>
      <c r="AD37">
        <v>10.039999999999999</v>
      </c>
      <c r="AE37">
        <v>0</v>
      </c>
      <c r="AF37">
        <v>0</v>
      </c>
      <c r="AG37">
        <v>48.24</v>
      </c>
      <c r="AH37">
        <v>48.24</v>
      </c>
      <c r="AI37">
        <v>0</v>
      </c>
      <c r="AJ37">
        <v>9.65</v>
      </c>
    </row>
    <row r="38" spans="1:36">
      <c r="A38" t="s">
        <v>311</v>
      </c>
      <c r="G38" t="s">
        <v>80</v>
      </c>
      <c r="H38" s="73">
        <v>109.02000000000001</v>
      </c>
      <c r="I38" s="46">
        <v>0</v>
      </c>
      <c r="J38" s="46">
        <v>10.039999999999999</v>
      </c>
      <c r="K38" s="46">
        <v>0</v>
      </c>
      <c r="L38" s="46">
        <v>14.440000000000001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1.93</v>
      </c>
      <c r="Z38">
        <v>4.79</v>
      </c>
      <c r="AA38">
        <v>9.65</v>
      </c>
      <c r="AB38">
        <v>0.96</v>
      </c>
      <c r="AC38">
        <v>0</v>
      </c>
      <c r="AD38">
        <v>10.039999999999999</v>
      </c>
      <c r="AE38">
        <v>0</v>
      </c>
      <c r="AF38">
        <v>0</v>
      </c>
      <c r="AG38">
        <v>48.24</v>
      </c>
      <c r="AH38">
        <v>48.24</v>
      </c>
      <c r="AI38">
        <v>0</v>
      </c>
      <c r="AJ38">
        <v>9.65</v>
      </c>
    </row>
    <row r="39" spans="1:36">
      <c r="A39" t="s">
        <v>312</v>
      </c>
      <c r="G39" t="s">
        <v>81</v>
      </c>
      <c r="H39" s="73">
        <v>108.98000000000002</v>
      </c>
      <c r="I39" s="46">
        <v>0</v>
      </c>
      <c r="J39" s="46">
        <v>9.9499999999999993</v>
      </c>
      <c r="K39" s="46">
        <v>0</v>
      </c>
      <c r="L39" s="46">
        <v>15.08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1.93</v>
      </c>
      <c r="Z39">
        <v>5.43</v>
      </c>
      <c r="AA39">
        <v>9.65</v>
      </c>
      <c r="AB39">
        <v>0.92</v>
      </c>
      <c r="AC39">
        <v>0</v>
      </c>
      <c r="AD39">
        <v>9.9499999999999993</v>
      </c>
      <c r="AE39">
        <v>0</v>
      </c>
      <c r="AF39">
        <v>0</v>
      </c>
      <c r="AG39">
        <v>48.24</v>
      </c>
      <c r="AH39">
        <v>48.24</v>
      </c>
      <c r="AI39">
        <v>0</v>
      </c>
      <c r="AJ39">
        <v>9.65</v>
      </c>
    </row>
    <row r="40" spans="1:36">
      <c r="A40" t="s">
        <v>329</v>
      </c>
      <c r="G40" t="s">
        <v>82</v>
      </c>
      <c r="H40" s="73">
        <v>108.98000000000002</v>
      </c>
      <c r="I40" s="46">
        <v>0</v>
      </c>
      <c r="J40" s="46">
        <v>9.9499999999999993</v>
      </c>
      <c r="K40" s="46">
        <v>0</v>
      </c>
      <c r="L40" s="46">
        <v>15.64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1.93</v>
      </c>
      <c r="Z40">
        <v>5.99</v>
      </c>
      <c r="AA40">
        <v>9.65</v>
      </c>
      <c r="AB40">
        <v>0.92</v>
      </c>
      <c r="AC40">
        <v>0</v>
      </c>
      <c r="AD40">
        <v>9.9499999999999993</v>
      </c>
      <c r="AE40">
        <v>0</v>
      </c>
      <c r="AF40">
        <v>0</v>
      </c>
      <c r="AG40">
        <v>48.24</v>
      </c>
      <c r="AH40">
        <v>48.24</v>
      </c>
      <c r="AI40">
        <v>0</v>
      </c>
      <c r="AJ40">
        <v>9.65</v>
      </c>
    </row>
    <row r="41" spans="1:36">
      <c r="A41" t="s">
        <v>330</v>
      </c>
      <c r="G41" t="s">
        <v>83</v>
      </c>
      <c r="H41" s="73">
        <v>108.98000000000002</v>
      </c>
      <c r="I41" s="46">
        <v>0</v>
      </c>
      <c r="J41" s="46">
        <v>9.9499999999999993</v>
      </c>
      <c r="K41" s="46">
        <v>0</v>
      </c>
      <c r="L41" s="46">
        <v>16.11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1.93</v>
      </c>
      <c r="Z41">
        <v>6.46</v>
      </c>
      <c r="AA41">
        <v>9.65</v>
      </c>
      <c r="AB41">
        <v>0.92</v>
      </c>
      <c r="AC41">
        <v>0</v>
      </c>
      <c r="AD41">
        <v>9.9499999999999993</v>
      </c>
      <c r="AE41">
        <v>0</v>
      </c>
      <c r="AF41">
        <v>0</v>
      </c>
      <c r="AG41">
        <v>48.24</v>
      </c>
      <c r="AH41">
        <v>48.24</v>
      </c>
      <c r="AI41">
        <v>0</v>
      </c>
      <c r="AJ41">
        <v>9.65</v>
      </c>
    </row>
    <row r="42" spans="1:36">
      <c r="A42" t="s">
        <v>331</v>
      </c>
      <c r="G42" t="s">
        <v>84</v>
      </c>
      <c r="H42" s="73">
        <v>108.98000000000002</v>
      </c>
      <c r="I42" s="46">
        <v>0</v>
      </c>
      <c r="J42" s="46">
        <v>9.9499999999999993</v>
      </c>
      <c r="K42" s="46">
        <v>0</v>
      </c>
      <c r="L42" s="46">
        <v>16.310000000000002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1.93</v>
      </c>
      <c r="Z42">
        <v>6.66</v>
      </c>
      <c r="AA42">
        <v>9.65</v>
      </c>
      <c r="AB42">
        <v>0.92</v>
      </c>
      <c r="AC42">
        <v>0</v>
      </c>
      <c r="AD42">
        <v>9.9499999999999993</v>
      </c>
      <c r="AE42">
        <v>0</v>
      </c>
      <c r="AF42">
        <v>0</v>
      </c>
      <c r="AG42">
        <v>48.24</v>
      </c>
      <c r="AH42">
        <v>48.24</v>
      </c>
      <c r="AI42">
        <v>0</v>
      </c>
      <c r="AJ42">
        <v>9.65</v>
      </c>
    </row>
    <row r="43" spans="1:36">
      <c r="A43" t="s">
        <v>337</v>
      </c>
      <c r="G43" t="s">
        <v>85</v>
      </c>
      <c r="H43" s="73">
        <v>108.98000000000002</v>
      </c>
      <c r="I43" s="46">
        <v>0</v>
      </c>
      <c r="J43" s="46">
        <v>9.85</v>
      </c>
      <c r="K43" s="46">
        <v>0</v>
      </c>
      <c r="L43" s="46">
        <v>16.399999999999999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1.93</v>
      </c>
      <c r="Z43">
        <v>6.75</v>
      </c>
      <c r="AA43">
        <v>9.65</v>
      </c>
      <c r="AB43">
        <v>0.92</v>
      </c>
      <c r="AC43">
        <v>0</v>
      </c>
      <c r="AD43">
        <v>9.85</v>
      </c>
      <c r="AE43">
        <v>0</v>
      </c>
      <c r="AF43">
        <v>0</v>
      </c>
      <c r="AG43">
        <v>48.24</v>
      </c>
      <c r="AH43">
        <v>48.24</v>
      </c>
      <c r="AI43">
        <v>0</v>
      </c>
      <c r="AJ43">
        <v>9.65</v>
      </c>
    </row>
    <row r="44" spans="1:36">
      <c r="A44" t="s">
        <v>339</v>
      </c>
      <c r="G44" t="s">
        <v>86</v>
      </c>
      <c r="H44" s="73">
        <v>108.98000000000002</v>
      </c>
      <c r="I44" s="46">
        <v>0</v>
      </c>
      <c r="J44" s="46">
        <v>9.85</v>
      </c>
      <c r="K44" s="46">
        <v>0</v>
      </c>
      <c r="L44" s="46">
        <v>16.600000000000001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1.93</v>
      </c>
      <c r="Z44">
        <v>6.95</v>
      </c>
      <c r="AA44">
        <v>9.65</v>
      </c>
      <c r="AB44">
        <v>0.92</v>
      </c>
      <c r="AC44">
        <v>0</v>
      </c>
      <c r="AD44">
        <v>9.85</v>
      </c>
      <c r="AE44">
        <v>0</v>
      </c>
      <c r="AF44">
        <v>0</v>
      </c>
      <c r="AG44">
        <v>48.24</v>
      </c>
      <c r="AH44">
        <v>48.24</v>
      </c>
      <c r="AI44">
        <v>0</v>
      </c>
      <c r="AJ44">
        <v>9.65</v>
      </c>
    </row>
    <row r="45" spans="1:36">
      <c r="A45" t="s">
        <v>358</v>
      </c>
      <c r="G45" t="s">
        <v>87</v>
      </c>
      <c r="H45" s="73">
        <v>108.98000000000002</v>
      </c>
      <c r="I45" s="46">
        <v>0</v>
      </c>
      <c r="J45" s="46">
        <v>9.85</v>
      </c>
      <c r="K45" s="46">
        <v>0</v>
      </c>
      <c r="L45" s="46">
        <v>16.89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1.93</v>
      </c>
      <c r="Z45">
        <v>7.24</v>
      </c>
      <c r="AA45">
        <v>9.65</v>
      </c>
      <c r="AB45">
        <v>0.92</v>
      </c>
      <c r="AC45">
        <v>0</v>
      </c>
      <c r="AD45">
        <v>9.85</v>
      </c>
      <c r="AE45">
        <v>0</v>
      </c>
      <c r="AF45">
        <v>0</v>
      </c>
      <c r="AG45">
        <v>48.24</v>
      </c>
      <c r="AH45">
        <v>48.24</v>
      </c>
      <c r="AI45">
        <v>0</v>
      </c>
      <c r="AJ45">
        <v>9.65</v>
      </c>
    </row>
    <row r="46" spans="1:36">
      <c r="A46" t="s">
        <v>359</v>
      </c>
      <c r="G46" t="s">
        <v>88</v>
      </c>
      <c r="H46" s="73">
        <v>108.98000000000002</v>
      </c>
      <c r="I46" s="46">
        <v>0</v>
      </c>
      <c r="J46" s="46">
        <v>9.85</v>
      </c>
      <c r="K46" s="46">
        <v>0</v>
      </c>
      <c r="L46" s="46">
        <v>16.98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1.93</v>
      </c>
      <c r="Z46">
        <v>7.33</v>
      </c>
      <c r="AA46">
        <v>9.65</v>
      </c>
      <c r="AB46">
        <v>0.92</v>
      </c>
      <c r="AC46">
        <v>0</v>
      </c>
      <c r="AD46">
        <v>9.85</v>
      </c>
      <c r="AE46">
        <v>0</v>
      </c>
      <c r="AF46">
        <v>0</v>
      </c>
      <c r="AG46">
        <v>48.24</v>
      </c>
      <c r="AH46">
        <v>48.24</v>
      </c>
      <c r="AI46">
        <v>0</v>
      </c>
      <c r="AJ46">
        <v>9.65</v>
      </c>
    </row>
    <row r="47" spans="1:36">
      <c r="A47" t="s">
        <v>360</v>
      </c>
      <c r="G47" t="s">
        <v>89</v>
      </c>
      <c r="H47" s="73">
        <v>108.98000000000002</v>
      </c>
      <c r="I47" s="46">
        <v>0</v>
      </c>
      <c r="J47" s="46">
        <v>9.76</v>
      </c>
      <c r="K47" s="46">
        <v>0</v>
      </c>
      <c r="L47" s="46">
        <v>17.22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1.93</v>
      </c>
      <c r="Z47">
        <v>7.57</v>
      </c>
      <c r="AA47">
        <v>9.65</v>
      </c>
      <c r="AB47">
        <v>0.92</v>
      </c>
      <c r="AC47">
        <v>0</v>
      </c>
      <c r="AD47">
        <v>9.76</v>
      </c>
      <c r="AE47">
        <v>0</v>
      </c>
      <c r="AF47">
        <v>0</v>
      </c>
      <c r="AG47">
        <v>48.24</v>
      </c>
      <c r="AH47">
        <v>48.24</v>
      </c>
      <c r="AI47">
        <v>0</v>
      </c>
      <c r="AJ47">
        <v>9.65</v>
      </c>
    </row>
    <row r="48" spans="1:36">
      <c r="A48" t="s">
        <v>364</v>
      </c>
      <c r="G48" t="s">
        <v>90</v>
      </c>
      <c r="H48" s="73">
        <v>108.98000000000002</v>
      </c>
      <c r="I48" s="46">
        <v>0</v>
      </c>
      <c r="J48" s="46">
        <v>9.76</v>
      </c>
      <c r="K48" s="46">
        <v>0</v>
      </c>
      <c r="L48" s="46">
        <v>17.37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1.93</v>
      </c>
      <c r="Z48">
        <v>7.72</v>
      </c>
      <c r="AA48">
        <v>9.65</v>
      </c>
      <c r="AB48">
        <v>0.92</v>
      </c>
      <c r="AC48">
        <v>0</v>
      </c>
      <c r="AD48">
        <v>9.76</v>
      </c>
      <c r="AE48">
        <v>0</v>
      </c>
      <c r="AF48">
        <v>0</v>
      </c>
      <c r="AG48">
        <v>48.24</v>
      </c>
      <c r="AH48">
        <v>48.24</v>
      </c>
      <c r="AI48">
        <v>0</v>
      </c>
      <c r="AJ48">
        <v>9.65</v>
      </c>
    </row>
    <row r="49" spans="1:36">
      <c r="A49" t="s">
        <v>365</v>
      </c>
      <c r="G49" t="s">
        <v>91</v>
      </c>
      <c r="H49" s="73">
        <v>108.98000000000002</v>
      </c>
      <c r="I49" s="46">
        <v>0</v>
      </c>
      <c r="J49" s="46">
        <v>9.76</v>
      </c>
      <c r="K49" s="46">
        <v>0</v>
      </c>
      <c r="L49" s="46">
        <v>17.46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1.93</v>
      </c>
      <c r="Z49">
        <v>7.81</v>
      </c>
      <c r="AA49">
        <v>9.65</v>
      </c>
      <c r="AB49">
        <v>0.92</v>
      </c>
      <c r="AC49">
        <v>0</v>
      </c>
      <c r="AD49">
        <v>9.76</v>
      </c>
      <c r="AE49">
        <v>0</v>
      </c>
      <c r="AF49">
        <v>0</v>
      </c>
      <c r="AG49">
        <v>48.24</v>
      </c>
      <c r="AH49">
        <v>48.24</v>
      </c>
      <c r="AI49">
        <v>0</v>
      </c>
      <c r="AJ49">
        <v>9.65</v>
      </c>
    </row>
    <row r="50" spans="1:36">
      <c r="A50" t="s">
        <v>366</v>
      </c>
      <c r="G50" t="s">
        <v>92</v>
      </c>
      <c r="H50" s="73">
        <v>108.98000000000002</v>
      </c>
      <c r="I50" s="46">
        <v>0</v>
      </c>
      <c r="J50" s="46">
        <v>9.76</v>
      </c>
      <c r="K50" s="46">
        <v>0</v>
      </c>
      <c r="L50" s="46">
        <v>17.560000000000002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1.93</v>
      </c>
      <c r="Z50">
        <v>7.91</v>
      </c>
      <c r="AA50">
        <v>9.65</v>
      </c>
      <c r="AB50">
        <v>0.92</v>
      </c>
      <c r="AC50">
        <v>0</v>
      </c>
      <c r="AD50">
        <v>9.76</v>
      </c>
      <c r="AE50">
        <v>0</v>
      </c>
      <c r="AF50">
        <v>0</v>
      </c>
      <c r="AG50">
        <v>48.24</v>
      </c>
      <c r="AH50">
        <v>48.24</v>
      </c>
      <c r="AI50">
        <v>0</v>
      </c>
      <c r="AJ50">
        <v>9.65</v>
      </c>
    </row>
    <row r="51" spans="1:36">
      <c r="A51" t="s">
        <v>367</v>
      </c>
      <c r="G51" t="s">
        <v>93</v>
      </c>
      <c r="H51" s="73">
        <v>108.98000000000002</v>
      </c>
      <c r="I51" s="46">
        <v>0</v>
      </c>
      <c r="J51" s="46">
        <v>9.67</v>
      </c>
      <c r="K51" s="46">
        <v>0</v>
      </c>
      <c r="L51" s="46">
        <v>17.71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1.93</v>
      </c>
      <c r="Z51">
        <v>8.06</v>
      </c>
      <c r="AA51">
        <v>9.65</v>
      </c>
      <c r="AB51">
        <v>0.92</v>
      </c>
      <c r="AC51">
        <v>0</v>
      </c>
      <c r="AD51">
        <v>9.67</v>
      </c>
      <c r="AE51">
        <v>0</v>
      </c>
      <c r="AF51">
        <v>0</v>
      </c>
      <c r="AG51">
        <v>48.24</v>
      </c>
      <c r="AH51">
        <v>48.24</v>
      </c>
      <c r="AI51">
        <v>0</v>
      </c>
      <c r="AJ51">
        <v>9.65</v>
      </c>
    </row>
    <row r="52" spans="1:36">
      <c r="A52" t="s">
        <v>368</v>
      </c>
      <c r="G52" t="s">
        <v>94</v>
      </c>
      <c r="H52" s="73">
        <v>108.98000000000002</v>
      </c>
      <c r="I52" s="46">
        <v>0</v>
      </c>
      <c r="J52" s="46">
        <v>9.67</v>
      </c>
      <c r="K52" s="46">
        <v>0</v>
      </c>
      <c r="L52" s="46">
        <v>17.75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1.93</v>
      </c>
      <c r="Z52">
        <v>8.1</v>
      </c>
      <c r="AA52">
        <v>9.65</v>
      </c>
      <c r="AB52">
        <v>0.92</v>
      </c>
      <c r="AC52">
        <v>0</v>
      </c>
      <c r="AD52">
        <v>9.67</v>
      </c>
      <c r="AE52">
        <v>0</v>
      </c>
      <c r="AF52">
        <v>0</v>
      </c>
      <c r="AG52">
        <v>48.24</v>
      </c>
      <c r="AH52">
        <v>48.24</v>
      </c>
      <c r="AI52">
        <v>0</v>
      </c>
      <c r="AJ52">
        <v>9.65</v>
      </c>
    </row>
    <row r="53" spans="1:36">
      <c r="A53" t="s">
        <v>400</v>
      </c>
      <c r="G53" t="s">
        <v>95</v>
      </c>
      <c r="H53" s="73">
        <v>108.98000000000002</v>
      </c>
      <c r="I53" s="46">
        <v>0</v>
      </c>
      <c r="J53" s="46">
        <v>9.67</v>
      </c>
      <c r="K53" s="46">
        <v>0</v>
      </c>
      <c r="L53" s="46">
        <v>17.899999999999999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1.93</v>
      </c>
      <c r="Z53">
        <v>8.25</v>
      </c>
      <c r="AA53">
        <v>9.65</v>
      </c>
      <c r="AB53">
        <v>0.92</v>
      </c>
      <c r="AC53">
        <v>0</v>
      </c>
      <c r="AD53">
        <v>9.67</v>
      </c>
      <c r="AE53">
        <v>0</v>
      </c>
      <c r="AF53">
        <v>0</v>
      </c>
      <c r="AG53">
        <v>48.24</v>
      </c>
      <c r="AH53">
        <v>48.24</v>
      </c>
      <c r="AI53">
        <v>0</v>
      </c>
      <c r="AJ53">
        <v>9.65</v>
      </c>
    </row>
    <row r="54" spans="1:36">
      <c r="A54" t="s">
        <v>399</v>
      </c>
      <c r="G54" t="s">
        <v>96</v>
      </c>
      <c r="H54" s="73">
        <v>108.98000000000002</v>
      </c>
      <c r="I54" s="46">
        <v>0</v>
      </c>
      <c r="J54" s="46">
        <v>9.67</v>
      </c>
      <c r="K54" s="46">
        <v>0</v>
      </c>
      <c r="L54" s="46">
        <v>17.950000000000003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1.93</v>
      </c>
      <c r="Z54">
        <v>8.3000000000000007</v>
      </c>
      <c r="AA54">
        <v>9.65</v>
      </c>
      <c r="AB54">
        <v>0.92</v>
      </c>
      <c r="AC54">
        <v>0</v>
      </c>
      <c r="AD54">
        <v>9.67</v>
      </c>
      <c r="AE54">
        <v>0</v>
      </c>
      <c r="AF54">
        <v>0</v>
      </c>
      <c r="AG54">
        <v>48.24</v>
      </c>
      <c r="AH54">
        <v>48.24</v>
      </c>
      <c r="AI54">
        <v>0</v>
      </c>
      <c r="AJ54">
        <v>9.65</v>
      </c>
    </row>
    <row r="55" spans="1:36">
      <c r="A55" t="s">
        <v>401</v>
      </c>
      <c r="G55" t="s">
        <v>97</v>
      </c>
      <c r="H55" s="73">
        <v>108.88000000000001</v>
      </c>
      <c r="I55" s="46">
        <v>0</v>
      </c>
      <c r="J55" s="46">
        <v>9.58</v>
      </c>
      <c r="K55" s="46">
        <v>0</v>
      </c>
      <c r="L55" s="46">
        <v>18.09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1.93</v>
      </c>
      <c r="Z55">
        <v>8.44</v>
      </c>
      <c r="AA55">
        <v>9.65</v>
      </c>
      <c r="AB55">
        <v>0.82</v>
      </c>
      <c r="AC55">
        <v>0</v>
      </c>
      <c r="AD55">
        <v>9.58</v>
      </c>
      <c r="AE55">
        <v>0</v>
      </c>
      <c r="AF55">
        <v>0</v>
      </c>
      <c r="AG55">
        <v>48.24</v>
      </c>
      <c r="AH55">
        <v>48.24</v>
      </c>
      <c r="AI55">
        <v>0</v>
      </c>
      <c r="AJ55">
        <v>9.65</v>
      </c>
    </row>
    <row r="56" spans="1:36">
      <c r="A56" t="s">
        <v>401</v>
      </c>
      <c r="G56" t="s">
        <v>98</v>
      </c>
      <c r="H56" s="73">
        <v>108.88000000000001</v>
      </c>
      <c r="I56" s="46">
        <v>0</v>
      </c>
      <c r="J56" s="46">
        <v>9.58</v>
      </c>
      <c r="K56" s="46">
        <v>0</v>
      </c>
      <c r="L56" s="46">
        <v>18.240000000000002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1.93</v>
      </c>
      <c r="Z56">
        <v>8.59</v>
      </c>
      <c r="AA56">
        <v>9.65</v>
      </c>
      <c r="AB56">
        <v>0.82</v>
      </c>
      <c r="AC56">
        <v>0</v>
      </c>
      <c r="AD56">
        <v>9.58</v>
      </c>
      <c r="AE56">
        <v>0</v>
      </c>
      <c r="AF56">
        <v>0</v>
      </c>
      <c r="AG56">
        <v>48.24</v>
      </c>
      <c r="AH56">
        <v>48.24</v>
      </c>
      <c r="AI56">
        <v>0</v>
      </c>
      <c r="AJ56">
        <v>9.65</v>
      </c>
    </row>
    <row r="57" spans="1:36">
      <c r="G57" t="s">
        <v>99</v>
      </c>
      <c r="H57" s="73">
        <v>108.88000000000001</v>
      </c>
      <c r="I57" s="46">
        <v>0</v>
      </c>
      <c r="J57" s="46">
        <v>9.58</v>
      </c>
      <c r="K57" s="46">
        <v>0</v>
      </c>
      <c r="L57" s="46">
        <v>18.43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1.93</v>
      </c>
      <c r="Z57">
        <v>8.7799999999999994</v>
      </c>
      <c r="AA57">
        <v>9.65</v>
      </c>
      <c r="AB57">
        <v>0.82</v>
      </c>
      <c r="AC57">
        <v>0</v>
      </c>
      <c r="AD57">
        <v>9.58</v>
      </c>
      <c r="AE57">
        <v>0</v>
      </c>
      <c r="AF57">
        <v>0</v>
      </c>
      <c r="AG57">
        <v>48.24</v>
      </c>
      <c r="AH57">
        <v>48.24</v>
      </c>
      <c r="AI57">
        <v>0</v>
      </c>
      <c r="AJ57">
        <v>9.65</v>
      </c>
    </row>
    <row r="58" spans="1:36">
      <c r="G58" t="s">
        <v>100</v>
      </c>
      <c r="H58" s="73">
        <v>108.88000000000001</v>
      </c>
      <c r="I58" s="46">
        <v>0</v>
      </c>
      <c r="J58" s="46">
        <v>9.58</v>
      </c>
      <c r="K58" s="46">
        <v>0</v>
      </c>
      <c r="L58" s="46">
        <v>18.28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1.93</v>
      </c>
      <c r="Z58">
        <v>8.6300000000000008</v>
      </c>
      <c r="AA58">
        <v>9.65</v>
      </c>
      <c r="AB58">
        <v>0.82</v>
      </c>
      <c r="AC58">
        <v>0</v>
      </c>
      <c r="AD58">
        <v>9.58</v>
      </c>
      <c r="AE58">
        <v>0</v>
      </c>
      <c r="AF58">
        <v>0</v>
      </c>
      <c r="AG58">
        <v>48.24</v>
      </c>
      <c r="AH58">
        <v>48.24</v>
      </c>
      <c r="AI58">
        <v>0</v>
      </c>
      <c r="AJ58">
        <v>9.65</v>
      </c>
    </row>
    <row r="59" spans="1:36">
      <c r="G59" t="s">
        <v>101</v>
      </c>
      <c r="H59" s="73">
        <v>110.91000000000001</v>
      </c>
      <c r="I59" s="46">
        <v>0</v>
      </c>
      <c r="J59" s="46">
        <v>9.58</v>
      </c>
      <c r="K59" s="46">
        <v>0</v>
      </c>
      <c r="L59" s="46">
        <v>18.14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0</v>
      </c>
      <c r="Y59">
        <v>1.93</v>
      </c>
      <c r="Z59">
        <v>8.49</v>
      </c>
      <c r="AA59">
        <v>9.65</v>
      </c>
      <c r="AB59">
        <v>0.92</v>
      </c>
      <c r="AC59">
        <v>0</v>
      </c>
      <c r="AD59">
        <v>9.58</v>
      </c>
      <c r="AE59">
        <v>0</v>
      </c>
      <c r="AF59">
        <v>0</v>
      </c>
      <c r="AG59">
        <v>48.24</v>
      </c>
      <c r="AH59">
        <v>48.24</v>
      </c>
      <c r="AI59">
        <v>0</v>
      </c>
      <c r="AJ59">
        <v>9.65</v>
      </c>
    </row>
    <row r="60" spans="1:36">
      <c r="G60" t="s">
        <v>102</v>
      </c>
      <c r="H60" s="73">
        <v>110.91000000000001</v>
      </c>
      <c r="I60" s="46">
        <v>0</v>
      </c>
      <c r="J60" s="46">
        <v>9.58</v>
      </c>
      <c r="K60" s="46">
        <v>0</v>
      </c>
      <c r="L60" s="46">
        <v>17.850000000000001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0</v>
      </c>
      <c r="Y60">
        <v>1.93</v>
      </c>
      <c r="Z60">
        <v>8.1999999999999993</v>
      </c>
      <c r="AA60">
        <v>9.65</v>
      </c>
      <c r="AB60">
        <v>0.92</v>
      </c>
      <c r="AC60">
        <v>0</v>
      </c>
      <c r="AD60">
        <v>9.58</v>
      </c>
      <c r="AE60">
        <v>0</v>
      </c>
      <c r="AF60">
        <v>0</v>
      </c>
      <c r="AG60">
        <v>48.24</v>
      </c>
      <c r="AH60">
        <v>48.24</v>
      </c>
      <c r="AI60">
        <v>0</v>
      </c>
      <c r="AJ60">
        <v>9.65</v>
      </c>
    </row>
    <row r="61" spans="1:36">
      <c r="G61" t="s">
        <v>103</v>
      </c>
      <c r="H61" s="73">
        <v>110.91000000000001</v>
      </c>
      <c r="I61" s="46">
        <v>0</v>
      </c>
      <c r="J61" s="46">
        <v>9.58</v>
      </c>
      <c r="K61" s="46">
        <v>0</v>
      </c>
      <c r="L61" s="46">
        <v>17.560000000000002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0</v>
      </c>
      <c r="Y61">
        <v>1.93</v>
      </c>
      <c r="Z61">
        <v>7.91</v>
      </c>
      <c r="AA61">
        <v>9.65</v>
      </c>
      <c r="AB61">
        <v>0.92</v>
      </c>
      <c r="AC61">
        <v>0</v>
      </c>
      <c r="AD61">
        <v>9.58</v>
      </c>
      <c r="AE61">
        <v>0</v>
      </c>
      <c r="AF61">
        <v>0</v>
      </c>
      <c r="AG61">
        <v>48.24</v>
      </c>
      <c r="AH61">
        <v>48.24</v>
      </c>
      <c r="AI61">
        <v>0</v>
      </c>
      <c r="AJ61">
        <v>9.65</v>
      </c>
    </row>
    <row r="62" spans="1:36">
      <c r="G62" t="s">
        <v>104</v>
      </c>
      <c r="H62" s="73">
        <v>110.91000000000001</v>
      </c>
      <c r="I62" s="46">
        <v>0</v>
      </c>
      <c r="J62" s="46">
        <v>9.58</v>
      </c>
      <c r="K62" s="46">
        <v>0</v>
      </c>
      <c r="L62" s="46">
        <v>16.98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0</v>
      </c>
      <c r="Y62">
        <v>1.93</v>
      </c>
      <c r="Z62">
        <v>7.33</v>
      </c>
      <c r="AA62">
        <v>9.65</v>
      </c>
      <c r="AB62">
        <v>0.92</v>
      </c>
      <c r="AC62">
        <v>0</v>
      </c>
      <c r="AD62">
        <v>9.58</v>
      </c>
      <c r="AE62">
        <v>0</v>
      </c>
      <c r="AF62">
        <v>0</v>
      </c>
      <c r="AG62">
        <v>48.24</v>
      </c>
      <c r="AH62">
        <v>48.24</v>
      </c>
      <c r="AI62">
        <v>0</v>
      </c>
      <c r="AJ62">
        <v>9.65</v>
      </c>
    </row>
    <row r="63" spans="1:36">
      <c r="G63" t="s">
        <v>105</v>
      </c>
      <c r="H63" s="73">
        <v>110.91000000000001</v>
      </c>
      <c r="I63" s="46">
        <v>0</v>
      </c>
      <c r="J63" s="46">
        <v>9.67</v>
      </c>
      <c r="K63" s="46">
        <v>0</v>
      </c>
      <c r="L63" s="46">
        <v>16.21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0</v>
      </c>
      <c r="Y63">
        <v>1.93</v>
      </c>
      <c r="Z63">
        <v>6.56</v>
      </c>
      <c r="AA63">
        <v>9.65</v>
      </c>
      <c r="AB63">
        <v>0.92</v>
      </c>
      <c r="AC63">
        <v>0</v>
      </c>
      <c r="AD63">
        <v>9.67</v>
      </c>
      <c r="AE63">
        <v>0</v>
      </c>
      <c r="AF63">
        <v>0</v>
      </c>
      <c r="AG63">
        <v>48.24</v>
      </c>
      <c r="AH63">
        <v>48.24</v>
      </c>
      <c r="AI63">
        <v>0</v>
      </c>
      <c r="AJ63">
        <v>9.65</v>
      </c>
    </row>
    <row r="64" spans="1:36">
      <c r="G64" t="s">
        <v>106</v>
      </c>
      <c r="H64" s="73">
        <v>110.91000000000001</v>
      </c>
      <c r="I64" s="46">
        <v>0</v>
      </c>
      <c r="J64" s="46">
        <v>9.67</v>
      </c>
      <c r="K64" s="46">
        <v>0</v>
      </c>
      <c r="L64" s="46">
        <v>15.92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0</v>
      </c>
      <c r="Y64">
        <v>1.93</v>
      </c>
      <c r="Z64">
        <v>6.27</v>
      </c>
      <c r="AA64">
        <v>9.65</v>
      </c>
      <c r="AB64">
        <v>0.92</v>
      </c>
      <c r="AC64">
        <v>0</v>
      </c>
      <c r="AD64">
        <v>9.67</v>
      </c>
      <c r="AE64">
        <v>0</v>
      </c>
      <c r="AF64">
        <v>0</v>
      </c>
      <c r="AG64">
        <v>48.24</v>
      </c>
      <c r="AH64">
        <v>48.24</v>
      </c>
      <c r="AI64">
        <v>0</v>
      </c>
      <c r="AJ64">
        <v>9.65</v>
      </c>
    </row>
    <row r="65" spans="7:36">
      <c r="G65" t="s">
        <v>107</v>
      </c>
      <c r="H65" s="73">
        <v>110.91000000000001</v>
      </c>
      <c r="I65" s="46">
        <v>0</v>
      </c>
      <c r="J65" s="46">
        <v>9.67</v>
      </c>
      <c r="K65" s="46">
        <v>0</v>
      </c>
      <c r="L65" s="46">
        <v>15.63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0</v>
      </c>
      <c r="Y65">
        <v>1.93</v>
      </c>
      <c r="Z65">
        <v>5.98</v>
      </c>
      <c r="AA65">
        <v>9.65</v>
      </c>
      <c r="AB65">
        <v>0.92</v>
      </c>
      <c r="AC65">
        <v>0</v>
      </c>
      <c r="AD65">
        <v>9.67</v>
      </c>
      <c r="AE65">
        <v>0</v>
      </c>
      <c r="AF65">
        <v>0</v>
      </c>
      <c r="AG65">
        <v>48.24</v>
      </c>
      <c r="AH65">
        <v>48.24</v>
      </c>
      <c r="AI65">
        <v>0</v>
      </c>
      <c r="AJ65">
        <v>9.65</v>
      </c>
    </row>
    <row r="66" spans="7:36">
      <c r="G66" t="s">
        <v>108</v>
      </c>
      <c r="H66" s="73">
        <v>110.91000000000001</v>
      </c>
      <c r="I66" s="46">
        <v>0</v>
      </c>
      <c r="J66" s="46">
        <v>9.67</v>
      </c>
      <c r="K66" s="46">
        <v>0</v>
      </c>
      <c r="L66" s="46">
        <v>15.25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0</v>
      </c>
      <c r="Y66">
        <v>1.93</v>
      </c>
      <c r="Z66">
        <v>5.6</v>
      </c>
      <c r="AA66">
        <v>9.65</v>
      </c>
      <c r="AB66">
        <v>0.92</v>
      </c>
      <c r="AC66">
        <v>0</v>
      </c>
      <c r="AD66">
        <v>9.67</v>
      </c>
      <c r="AE66">
        <v>0</v>
      </c>
      <c r="AF66">
        <v>0</v>
      </c>
      <c r="AG66">
        <v>48.24</v>
      </c>
      <c r="AH66">
        <v>48.24</v>
      </c>
      <c r="AI66">
        <v>0</v>
      </c>
      <c r="AJ66">
        <v>9.65</v>
      </c>
    </row>
    <row r="67" spans="7:36">
      <c r="G67" t="s">
        <v>109</v>
      </c>
      <c r="H67" s="73">
        <v>110.62</v>
      </c>
      <c r="I67" s="46">
        <v>0</v>
      </c>
      <c r="J67" s="46">
        <v>9.67</v>
      </c>
      <c r="K67" s="46">
        <v>0</v>
      </c>
      <c r="L67" s="46">
        <v>14.86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0</v>
      </c>
      <c r="Y67">
        <v>1.93</v>
      </c>
      <c r="Z67">
        <v>5.21</v>
      </c>
      <c r="AA67">
        <v>9.65</v>
      </c>
      <c r="AB67">
        <v>0.63</v>
      </c>
      <c r="AC67">
        <v>0</v>
      </c>
      <c r="AD67">
        <v>9.67</v>
      </c>
      <c r="AE67">
        <v>0</v>
      </c>
      <c r="AF67">
        <v>0</v>
      </c>
      <c r="AG67">
        <v>48.24</v>
      </c>
      <c r="AH67">
        <v>48.24</v>
      </c>
      <c r="AI67">
        <v>0</v>
      </c>
      <c r="AJ67">
        <v>9.65</v>
      </c>
    </row>
    <row r="68" spans="7:36">
      <c r="G68" t="s">
        <v>110</v>
      </c>
      <c r="H68" s="73">
        <v>110.62</v>
      </c>
      <c r="I68" s="46">
        <v>0</v>
      </c>
      <c r="J68" s="46">
        <v>9.67</v>
      </c>
      <c r="K68" s="46">
        <v>0</v>
      </c>
      <c r="L68" s="46">
        <v>14.47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0</v>
      </c>
      <c r="Y68">
        <v>1.93</v>
      </c>
      <c r="Z68">
        <v>4.82</v>
      </c>
      <c r="AA68">
        <v>9.65</v>
      </c>
      <c r="AB68">
        <v>0.63</v>
      </c>
      <c r="AC68">
        <v>0</v>
      </c>
      <c r="AD68">
        <v>9.67</v>
      </c>
      <c r="AE68">
        <v>0</v>
      </c>
      <c r="AF68">
        <v>0</v>
      </c>
      <c r="AG68">
        <v>48.24</v>
      </c>
      <c r="AH68">
        <v>48.24</v>
      </c>
      <c r="AI68">
        <v>0</v>
      </c>
      <c r="AJ68">
        <v>9.65</v>
      </c>
    </row>
    <row r="69" spans="7:36">
      <c r="G69" t="s">
        <v>111</v>
      </c>
      <c r="H69" s="73">
        <v>110.62</v>
      </c>
      <c r="I69" s="46">
        <v>0</v>
      </c>
      <c r="J69" s="46">
        <v>9.67</v>
      </c>
      <c r="K69" s="46">
        <v>0</v>
      </c>
      <c r="L69" s="46">
        <v>13.99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0</v>
      </c>
      <c r="Y69">
        <v>1.93</v>
      </c>
      <c r="Z69">
        <v>4.34</v>
      </c>
      <c r="AA69">
        <v>9.65</v>
      </c>
      <c r="AB69">
        <v>0.63</v>
      </c>
      <c r="AC69">
        <v>0</v>
      </c>
      <c r="AD69">
        <v>9.67</v>
      </c>
      <c r="AE69">
        <v>0</v>
      </c>
      <c r="AF69">
        <v>0</v>
      </c>
      <c r="AG69">
        <v>48.24</v>
      </c>
      <c r="AH69">
        <v>48.24</v>
      </c>
      <c r="AI69">
        <v>0</v>
      </c>
      <c r="AJ69">
        <v>9.65</v>
      </c>
    </row>
    <row r="70" spans="7:36">
      <c r="G70" t="s">
        <v>112</v>
      </c>
      <c r="H70" s="73">
        <v>110.62</v>
      </c>
      <c r="I70" s="46">
        <v>0</v>
      </c>
      <c r="J70" s="46">
        <v>9.67</v>
      </c>
      <c r="K70" s="46">
        <v>0</v>
      </c>
      <c r="L70" s="46">
        <v>13.07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0</v>
      </c>
      <c r="Y70">
        <v>1.93</v>
      </c>
      <c r="Z70">
        <v>3.42</v>
      </c>
      <c r="AA70">
        <v>9.65</v>
      </c>
      <c r="AB70">
        <v>0.63</v>
      </c>
      <c r="AC70">
        <v>0</v>
      </c>
      <c r="AD70">
        <v>9.67</v>
      </c>
      <c r="AE70">
        <v>0</v>
      </c>
      <c r="AF70">
        <v>0</v>
      </c>
      <c r="AG70">
        <v>48.24</v>
      </c>
      <c r="AH70">
        <v>48.24</v>
      </c>
      <c r="AI70">
        <v>0</v>
      </c>
      <c r="AJ70">
        <v>9.65</v>
      </c>
    </row>
    <row r="71" spans="7:36">
      <c r="G71" t="s">
        <v>113</v>
      </c>
      <c r="H71" s="73">
        <v>110.62</v>
      </c>
      <c r="I71" s="46">
        <v>0</v>
      </c>
      <c r="J71" s="46">
        <v>9.76</v>
      </c>
      <c r="K71" s="46">
        <v>0</v>
      </c>
      <c r="L71" s="46">
        <v>11.63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0</v>
      </c>
      <c r="Y71">
        <v>1.93</v>
      </c>
      <c r="Z71">
        <v>1.98</v>
      </c>
      <c r="AA71">
        <v>9.65</v>
      </c>
      <c r="AB71">
        <v>0.63</v>
      </c>
      <c r="AC71">
        <v>0</v>
      </c>
      <c r="AD71">
        <v>9.76</v>
      </c>
      <c r="AE71">
        <v>0</v>
      </c>
      <c r="AF71">
        <v>0</v>
      </c>
      <c r="AG71">
        <v>48.24</v>
      </c>
      <c r="AH71">
        <v>48.24</v>
      </c>
      <c r="AI71">
        <v>0</v>
      </c>
      <c r="AJ71">
        <v>9.65</v>
      </c>
    </row>
    <row r="72" spans="7:36">
      <c r="G72" t="s">
        <v>114</v>
      </c>
      <c r="H72" s="73">
        <v>110.62</v>
      </c>
      <c r="I72" s="46">
        <v>0</v>
      </c>
      <c r="J72" s="46">
        <v>9.76</v>
      </c>
      <c r="K72" s="46">
        <v>0</v>
      </c>
      <c r="L72" s="46">
        <v>11.02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0</v>
      </c>
      <c r="Y72">
        <v>1.93</v>
      </c>
      <c r="Z72">
        <v>1.37</v>
      </c>
      <c r="AA72">
        <v>9.65</v>
      </c>
      <c r="AB72">
        <v>0.63</v>
      </c>
      <c r="AC72">
        <v>0</v>
      </c>
      <c r="AD72">
        <v>9.76</v>
      </c>
      <c r="AE72">
        <v>0</v>
      </c>
      <c r="AF72">
        <v>0</v>
      </c>
      <c r="AG72">
        <v>48.24</v>
      </c>
      <c r="AH72">
        <v>48.24</v>
      </c>
      <c r="AI72">
        <v>0</v>
      </c>
      <c r="AJ72">
        <v>9.65</v>
      </c>
    </row>
    <row r="73" spans="7:36">
      <c r="G73" t="s">
        <v>115</v>
      </c>
      <c r="H73" s="73">
        <v>110.62</v>
      </c>
      <c r="I73" s="46">
        <v>0</v>
      </c>
      <c r="J73" s="46">
        <v>9.76</v>
      </c>
      <c r="K73" s="46">
        <v>0</v>
      </c>
      <c r="L73" s="46">
        <v>10.38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0</v>
      </c>
      <c r="Y73">
        <v>1.93</v>
      </c>
      <c r="Z73">
        <v>0.73</v>
      </c>
      <c r="AA73">
        <v>9.65</v>
      </c>
      <c r="AB73">
        <v>0.63</v>
      </c>
      <c r="AC73">
        <v>0</v>
      </c>
      <c r="AD73">
        <v>9.76</v>
      </c>
      <c r="AE73">
        <v>0</v>
      </c>
      <c r="AF73">
        <v>0</v>
      </c>
      <c r="AG73">
        <v>48.24</v>
      </c>
      <c r="AH73">
        <v>48.24</v>
      </c>
      <c r="AI73">
        <v>0</v>
      </c>
      <c r="AJ73">
        <v>9.65</v>
      </c>
    </row>
    <row r="74" spans="7:36">
      <c r="G74" t="s">
        <v>116</v>
      </c>
      <c r="H74" s="73">
        <v>110.62</v>
      </c>
      <c r="I74" s="46">
        <v>0</v>
      </c>
      <c r="J74" s="46">
        <v>9.76</v>
      </c>
      <c r="K74" s="46">
        <v>0</v>
      </c>
      <c r="L74" s="46">
        <v>9.7800000000000011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0</v>
      </c>
      <c r="Y74">
        <v>1.93</v>
      </c>
      <c r="Z74">
        <v>0.13</v>
      </c>
      <c r="AA74">
        <v>9.65</v>
      </c>
      <c r="AB74">
        <v>0.63</v>
      </c>
      <c r="AC74">
        <v>0</v>
      </c>
      <c r="AD74">
        <v>9.76</v>
      </c>
      <c r="AE74">
        <v>0</v>
      </c>
      <c r="AF74">
        <v>0</v>
      </c>
      <c r="AG74">
        <v>48.24</v>
      </c>
      <c r="AH74">
        <v>48.24</v>
      </c>
      <c r="AI74">
        <v>0</v>
      </c>
      <c r="AJ74">
        <v>9.65</v>
      </c>
    </row>
    <row r="75" spans="7:36">
      <c r="G75" t="s">
        <v>117</v>
      </c>
      <c r="H75" s="73">
        <v>110.62</v>
      </c>
      <c r="I75" s="46">
        <v>0</v>
      </c>
      <c r="J75" s="46">
        <v>9.85</v>
      </c>
      <c r="K75" s="46">
        <v>0</v>
      </c>
      <c r="L75" s="46">
        <v>9.82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0</v>
      </c>
      <c r="Y75">
        <v>1.93</v>
      </c>
      <c r="Z75">
        <v>0.17</v>
      </c>
      <c r="AA75">
        <v>9.65</v>
      </c>
      <c r="AB75">
        <v>0.63</v>
      </c>
      <c r="AC75">
        <v>0</v>
      </c>
      <c r="AD75">
        <v>9.85</v>
      </c>
      <c r="AE75">
        <v>0</v>
      </c>
      <c r="AF75">
        <v>0</v>
      </c>
      <c r="AG75">
        <v>48.24</v>
      </c>
      <c r="AH75">
        <v>48.24</v>
      </c>
      <c r="AI75">
        <v>0</v>
      </c>
      <c r="AJ75">
        <v>9.65</v>
      </c>
    </row>
    <row r="76" spans="7:36">
      <c r="G76" t="s">
        <v>118</v>
      </c>
      <c r="H76" s="73">
        <v>110.62</v>
      </c>
      <c r="I76" s="46">
        <v>0</v>
      </c>
      <c r="J76" s="46">
        <v>9.85</v>
      </c>
      <c r="K76" s="46">
        <v>0</v>
      </c>
      <c r="L76" s="46">
        <v>9.65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0</v>
      </c>
      <c r="Y76">
        <v>1.93</v>
      </c>
      <c r="Z76">
        <v>0</v>
      </c>
      <c r="AA76">
        <v>9.65</v>
      </c>
      <c r="AB76">
        <v>0.63</v>
      </c>
      <c r="AC76">
        <v>0</v>
      </c>
      <c r="AD76">
        <v>9.85</v>
      </c>
      <c r="AE76">
        <v>0</v>
      </c>
      <c r="AF76">
        <v>0</v>
      </c>
      <c r="AG76">
        <v>48.24</v>
      </c>
      <c r="AH76">
        <v>48.24</v>
      </c>
      <c r="AI76">
        <v>0</v>
      </c>
      <c r="AJ76">
        <v>9.65</v>
      </c>
    </row>
    <row r="77" spans="7:36">
      <c r="G77" t="s">
        <v>119</v>
      </c>
      <c r="H77" s="73">
        <v>110.62</v>
      </c>
      <c r="I77" s="46">
        <v>0</v>
      </c>
      <c r="J77" s="46">
        <v>9.85</v>
      </c>
      <c r="K77" s="46">
        <v>0</v>
      </c>
      <c r="L77" s="46">
        <v>9.65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0</v>
      </c>
      <c r="Y77">
        <v>1.93</v>
      </c>
      <c r="Z77">
        <v>0</v>
      </c>
      <c r="AA77">
        <v>9.65</v>
      </c>
      <c r="AB77">
        <v>0.63</v>
      </c>
      <c r="AC77">
        <v>0</v>
      </c>
      <c r="AD77">
        <v>9.85</v>
      </c>
      <c r="AE77">
        <v>0</v>
      </c>
      <c r="AF77">
        <v>0</v>
      </c>
      <c r="AG77">
        <v>48.24</v>
      </c>
      <c r="AH77">
        <v>48.24</v>
      </c>
      <c r="AI77">
        <v>0</v>
      </c>
      <c r="AJ77">
        <v>9.65</v>
      </c>
    </row>
    <row r="78" spans="7:36">
      <c r="G78" t="s">
        <v>120</v>
      </c>
      <c r="H78" s="73">
        <v>110.62</v>
      </c>
      <c r="I78" s="46">
        <v>0</v>
      </c>
      <c r="J78" s="46">
        <v>9.85</v>
      </c>
      <c r="K78" s="46">
        <v>0</v>
      </c>
      <c r="L78" s="46">
        <v>9.65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0</v>
      </c>
      <c r="Y78">
        <v>1.93</v>
      </c>
      <c r="Z78">
        <v>0</v>
      </c>
      <c r="AA78">
        <v>9.65</v>
      </c>
      <c r="AB78">
        <v>0.63</v>
      </c>
      <c r="AC78">
        <v>0</v>
      </c>
      <c r="AD78">
        <v>9.85</v>
      </c>
      <c r="AE78">
        <v>0</v>
      </c>
      <c r="AF78">
        <v>0</v>
      </c>
      <c r="AG78">
        <v>48.24</v>
      </c>
      <c r="AH78">
        <v>48.24</v>
      </c>
      <c r="AI78">
        <v>0</v>
      </c>
      <c r="AJ78">
        <v>9.65</v>
      </c>
    </row>
    <row r="79" spans="7:36">
      <c r="G79" t="s">
        <v>121</v>
      </c>
      <c r="H79" s="73">
        <v>110.71000000000001</v>
      </c>
      <c r="I79" s="46">
        <v>0</v>
      </c>
      <c r="J79" s="46">
        <v>9.9499999999999993</v>
      </c>
      <c r="K79" s="46">
        <v>0</v>
      </c>
      <c r="L79" s="46">
        <v>9.65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0</v>
      </c>
      <c r="Y79">
        <v>1.93</v>
      </c>
      <c r="Z79">
        <v>0</v>
      </c>
      <c r="AA79">
        <v>9.65</v>
      </c>
      <c r="AB79">
        <v>0.72</v>
      </c>
      <c r="AC79">
        <v>0</v>
      </c>
      <c r="AD79">
        <v>9.9499999999999993</v>
      </c>
      <c r="AE79">
        <v>0</v>
      </c>
      <c r="AF79">
        <v>0</v>
      </c>
      <c r="AG79">
        <v>48.24</v>
      </c>
      <c r="AH79">
        <v>48.24</v>
      </c>
      <c r="AI79">
        <v>0</v>
      </c>
      <c r="AJ79">
        <v>9.65</v>
      </c>
    </row>
    <row r="80" spans="7:36">
      <c r="G80" t="s">
        <v>122</v>
      </c>
      <c r="H80" s="73">
        <v>110.71000000000001</v>
      </c>
      <c r="I80" s="46">
        <v>0</v>
      </c>
      <c r="J80" s="46">
        <v>9.9499999999999993</v>
      </c>
      <c r="K80" s="46">
        <v>0</v>
      </c>
      <c r="L80" s="46">
        <v>9.65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0</v>
      </c>
      <c r="Y80">
        <v>1.93</v>
      </c>
      <c r="Z80">
        <v>0</v>
      </c>
      <c r="AA80">
        <v>9.65</v>
      </c>
      <c r="AB80">
        <v>0.72</v>
      </c>
      <c r="AC80">
        <v>0</v>
      </c>
      <c r="AD80">
        <v>9.9499999999999993</v>
      </c>
      <c r="AE80">
        <v>0</v>
      </c>
      <c r="AF80">
        <v>0</v>
      </c>
      <c r="AG80">
        <v>48.24</v>
      </c>
      <c r="AH80">
        <v>48.24</v>
      </c>
      <c r="AI80">
        <v>0</v>
      </c>
      <c r="AJ80">
        <v>9.65</v>
      </c>
    </row>
    <row r="81" spans="7:36">
      <c r="G81" t="s">
        <v>123</v>
      </c>
      <c r="H81" s="73">
        <v>110.71000000000001</v>
      </c>
      <c r="I81" s="46">
        <v>0</v>
      </c>
      <c r="J81" s="46">
        <v>9.9499999999999993</v>
      </c>
      <c r="K81" s="46">
        <v>0</v>
      </c>
      <c r="L81" s="46">
        <v>9.65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0</v>
      </c>
      <c r="Y81">
        <v>1.93</v>
      </c>
      <c r="Z81">
        <v>0</v>
      </c>
      <c r="AA81">
        <v>9.65</v>
      </c>
      <c r="AB81">
        <v>0.72</v>
      </c>
      <c r="AC81">
        <v>0</v>
      </c>
      <c r="AD81">
        <v>9.9499999999999993</v>
      </c>
      <c r="AE81">
        <v>0</v>
      </c>
      <c r="AF81">
        <v>0</v>
      </c>
      <c r="AG81">
        <v>48.24</v>
      </c>
      <c r="AH81">
        <v>48.24</v>
      </c>
      <c r="AI81">
        <v>0</v>
      </c>
      <c r="AJ81">
        <v>9.65</v>
      </c>
    </row>
    <row r="82" spans="7:36">
      <c r="G82" t="s">
        <v>124</v>
      </c>
      <c r="H82" s="73">
        <v>110.71000000000001</v>
      </c>
      <c r="I82" s="46">
        <v>0</v>
      </c>
      <c r="J82" s="46">
        <v>9.9499999999999993</v>
      </c>
      <c r="K82" s="46">
        <v>0</v>
      </c>
      <c r="L82" s="46">
        <v>9.65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0</v>
      </c>
      <c r="Y82">
        <v>1.93</v>
      </c>
      <c r="Z82">
        <v>0</v>
      </c>
      <c r="AA82">
        <v>9.65</v>
      </c>
      <c r="AB82">
        <v>0.72</v>
      </c>
      <c r="AC82">
        <v>0</v>
      </c>
      <c r="AD82">
        <v>9.9499999999999993</v>
      </c>
      <c r="AE82">
        <v>0</v>
      </c>
      <c r="AF82">
        <v>0</v>
      </c>
      <c r="AG82">
        <v>48.24</v>
      </c>
      <c r="AH82">
        <v>48.24</v>
      </c>
      <c r="AI82">
        <v>0</v>
      </c>
      <c r="AJ82">
        <v>9.65</v>
      </c>
    </row>
    <row r="83" spans="7:36">
      <c r="G83" t="s">
        <v>125</v>
      </c>
      <c r="H83" s="73">
        <v>110.67000000000002</v>
      </c>
      <c r="I83" s="46">
        <v>0</v>
      </c>
      <c r="J83" s="46">
        <v>10.039999999999999</v>
      </c>
      <c r="K83" s="46">
        <v>0</v>
      </c>
      <c r="L83" s="46">
        <v>9.65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0</v>
      </c>
      <c r="Y83">
        <v>1.93</v>
      </c>
      <c r="Z83">
        <v>0</v>
      </c>
      <c r="AA83">
        <v>9.65</v>
      </c>
      <c r="AB83">
        <v>0.68</v>
      </c>
      <c r="AC83">
        <v>0</v>
      </c>
      <c r="AD83">
        <v>10.039999999999999</v>
      </c>
      <c r="AE83">
        <v>0</v>
      </c>
      <c r="AF83">
        <v>0</v>
      </c>
      <c r="AG83">
        <v>48.24</v>
      </c>
      <c r="AH83">
        <v>48.24</v>
      </c>
      <c r="AI83">
        <v>0</v>
      </c>
      <c r="AJ83">
        <v>9.65</v>
      </c>
    </row>
    <row r="84" spans="7:36">
      <c r="G84" t="s">
        <v>126</v>
      </c>
      <c r="H84" s="73">
        <v>110.67000000000002</v>
      </c>
      <c r="I84" s="46">
        <v>0</v>
      </c>
      <c r="J84" s="46">
        <v>10.039999999999999</v>
      </c>
      <c r="K84" s="46">
        <v>0</v>
      </c>
      <c r="L84" s="46">
        <v>9.65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0</v>
      </c>
      <c r="Y84">
        <v>1.93</v>
      </c>
      <c r="Z84">
        <v>0</v>
      </c>
      <c r="AA84">
        <v>9.65</v>
      </c>
      <c r="AB84">
        <v>0.68</v>
      </c>
      <c r="AC84">
        <v>0</v>
      </c>
      <c r="AD84">
        <v>10.039999999999999</v>
      </c>
      <c r="AE84">
        <v>0</v>
      </c>
      <c r="AF84">
        <v>0</v>
      </c>
      <c r="AG84">
        <v>48.24</v>
      </c>
      <c r="AH84">
        <v>48.24</v>
      </c>
      <c r="AI84">
        <v>0</v>
      </c>
      <c r="AJ84">
        <v>9.65</v>
      </c>
    </row>
    <row r="85" spans="7:36">
      <c r="G85" t="s">
        <v>127</v>
      </c>
      <c r="H85" s="73">
        <v>110.67000000000002</v>
      </c>
      <c r="I85" s="46">
        <v>0</v>
      </c>
      <c r="J85" s="46">
        <v>10.039999999999999</v>
      </c>
      <c r="K85" s="46">
        <v>0</v>
      </c>
      <c r="L85" s="46">
        <v>9.65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0</v>
      </c>
      <c r="Y85">
        <v>1.93</v>
      </c>
      <c r="Z85">
        <v>0</v>
      </c>
      <c r="AA85">
        <v>9.65</v>
      </c>
      <c r="AB85">
        <v>0.68</v>
      </c>
      <c r="AC85">
        <v>0</v>
      </c>
      <c r="AD85">
        <v>10.039999999999999</v>
      </c>
      <c r="AE85">
        <v>0</v>
      </c>
      <c r="AF85">
        <v>0</v>
      </c>
      <c r="AG85">
        <v>48.24</v>
      </c>
      <c r="AH85">
        <v>48.24</v>
      </c>
      <c r="AI85">
        <v>0</v>
      </c>
      <c r="AJ85">
        <v>9.65</v>
      </c>
    </row>
    <row r="86" spans="7:36">
      <c r="G86" t="s">
        <v>128</v>
      </c>
      <c r="H86" s="73">
        <v>110.67000000000002</v>
      </c>
      <c r="I86" s="46">
        <v>0</v>
      </c>
      <c r="J86" s="46">
        <v>10.039999999999999</v>
      </c>
      <c r="K86" s="46">
        <v>0</v>
      </c>
      <c r="L86" s="46">
        <v>9.65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0</v>
      </c>
      <c r="Y86">
        <v>1.93</v>
      </c>
      <c r="Z86">
        <v>0</v>
      </c>
      <c r="AA86">
        <v>9.65</v>
      </c>
      <c r="AB86">
        <v>0.68</v>
      </c>
      <c r="AC86">
        <v>0</v>
      </c>
      <c r="AD86">
        <v>10.039999999999999</v>
      </c>
      <c r="AE86">
        <v>0</v>
      </c>
      <c r="AF86">
        <v>0</v>
      </c>
      <c r="AG86">
        <v>48.24</v>
      </c>
      <c r="AH86">
        <v>48.24</v>
      </c>
      <c r="AI86">
        <v>0</v>
      </c>
      <c r="AJ86">
        <v>9.65</v>
      </c>
    </row>
    <row r="87" spans="7:36">
      <c r="G87" t="s">
        <v>129</v>
      </c>
      <c r="H87" s="73">
        <v>110.67000000000002</v>
      </c>
      <c r="I87" s="46">
        <v>0</v>
      </c>
      <c r="J87" s="46">
        <v>10.130000000000001</v>
      </c>
      <c r="K87" s="46">
        <v>0</v>
      </c>
      <c r="L87" s="46">
        <v>9.65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0</v>
      </c>
      <c r="Y87">
        <v>1.93</v>
      </c>
      <c r="Z87">
        <v>0</v>
      </c>
      <c r="AA87">
        <v>9.65</v>
      </c>
      <c r="AB87">
        <v>0.68</v>
      </c>
      <c r="AC87">
        <v>0</v>
      </c>
      <c r="AD87">
        <v>10.130000000000001</v>
      </c>
      <c r="AE87">
        <v>0</v>
      </c>
      <c r="AF87">
        <v>0</v>
      </c>
      <c r="AG87">
        <v>48.24</v>
      </c>
      <c r="AH87">
        <v>48.24</v>
      </c>
      <c r="AI87">
        <v>0</v>
      </c>
      <c r="AJ87">
        <v>9.65</v>
      </c>
    </row>
    <row r="88" spans="7:36">
      <c r="G88" t="s">
        <v>130</v>
      </c>
      <c r="H88" s="73">
        <v>110.67000000000002</v>
      </c>
      <c r="I88" s="46">
        <v>0</v>
      </c>
      <c r="J88" s="46">
        <v>10.130000000000001</v>
      </c>
      <c r="K88" s="46">
        <v>0</v>
      </c>
      <c r="L88" s="46">
        <v>9.65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0</v>
      </c>
      <c r="Y88">
        <v>1.93</v>
      </c>
      <c r="Z88">
        <v>0</v>
      </c>
      <c r="AA88">
        <v>9.65</v>
      </c>
      <c r="AB88">
        <v>0.68</v>
      </c>
      <c r="AC88">
        <v>0</v>
      </c>
      <c r="AD88">
        <v>10.130000000000001</v>
      </c>
      <c r="AE88">
        <v>0</v>
      </c>
      <c r="AF88">
        <v>0</v>
      </c>
      <c r="AG88">
        <v>48.24</v>
      </c>
      <c r="AH88">
        <v>48.24</v>
      </c>
      <c r="AI88">
        <v>0</v>
      </c>
      <c r="AJ88">
        <v>9.65</v>
      </c>
    </row>
    <row r="89" spans="7:36">
      <c r="G89" t="s">
        <v>131</v>
      </c>
      <c r="H89" s="73">
        <v>110.67000000000002</v>
      </c>
      <c r="I89" s="46">
        <v>0</v>
      </c>
      <c r="J89" s="46">
        <v>10.130000000000001</v>
      </c>
      <c r="K89" s="46">
        <v>0</v>
      </c>
      <c r="L89" s="46">
        <v>9.65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0</v>
      </c>
      <c r="Y89">
        <v>1.93</v>
      </c>
      <c r="Z89">
        <v>0</v>
      </c>
      <c r="AA89">
        <v>9.65</v>
      </c>
      <c r="AB89">
        <v>0.68</v>
      </c>
      <c r="AC89">
        <v>0</v>
      </c>
      <c r="AD89">
        <v>10.130000000000001</v>
      </c>
      <c r="AE89">
        <v>0</v>
      </c>
      <c r="AF89">
        <v>0</v>
      </c>
      <c r="AG89">
        <v>48.24</v>
      </c>
      <c r="AH89">
        <v>48.24</v>
      </c>
      <c r="AI89">
        <v>0</v>
      </c>
      <c r="AJ89">
        <v>9.65</v>
      </c>
    </row>
    <row r="90" spans="7:36">
      <c r="G90" t="s">
        <v>132</v>
      </c>
      <c r="H90" s="73">
        <v>110.67000000000002</v>
      </c>
      <c r="I90" s="46">
        <v>0</v>
      </c>
      <c r="J90" s="46">
        <v>10.130000000000001</v>
      </c>
      <c r="K90" s="46">
        <v>0</v>
      </c>
      <c r="L90" s="46">
        <v>9.65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0</v>
      </c>
      <c r="Y90">
        <v>1.93</v>
      </c>
      <c r="Z90">
        <v>0</v>
      </c>
      <c r="AA90">
        <v>9.65</v>
      </c>
      <c r="AB90">
        <v>0.68</v>
      </c>
      <c r="AC90">
        <v>0</v>
      </c>
      <c r="AD90">
        <v>10.130000000000001</v>
      </c>
      <c r="AE90">
        <v>0</v>
      </c>
      <c r="AF90">
        <v>0</v>
      </c>
      <c r="AG90">
        <v>48.24</v>
      </c>
      <c r="AH90">
        <v>48.24</v>
      </c>
      <c r="AI90">
        <v>0</v>
      </c>
      <c r="AJ90">
        <v>9.65</v>
      </c>
    </row>
    <row r="91" spans="7:36">
      <c r="G91" t="s">
        <v>133</v>
      </c>
      <c r="H91" s="73">
        <v>110.67000000000002</v>
      </c>
      <c r="I91" s="46">
        <v>0</v>
      </c>
      <c r="J91" s="46">
        <v>10.23</v>
      </c>
      <c r="K91" s="46">
        <v>0</v>
      </c>
      <c r="L91" s="46">
        <v>9.65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0</v>
      </c>
      <c r="Y91">
        <v>1.93</v>
      </c>
      <c r="Z91">
        <v>0</v>
      </c>
      <c r="AA91">
        <v>9.65</v>
      </c>
      <c r="AB91">
        <v>0.68</v>
      </c>
      <c r="AC91">
        <v>0</v>
      </c>
      <c r="AD91">
        <v>10.23</v>
      </c>
      <c r="AE91">
        <v>0</v>
      </c>
      <c r="AF91">
        <v>0</v>
      </c>
      <c r="AG91">
        <v>48.24</v>
      </c>
      <c r="AH91">
        <v>48.24</v>
      </c>
      <c r="AI91">
        <v>0</v>
      </c>
      <c r="AJ91">
        <v>9.65</v>
      </c>
    </row>
    <row r="92" spans="7:36">
      <c r="G92" t="s">
        <v>134</v>
      </c>
      <c r="H92" s="73">
        <v>110.67000000000002</v>
      </c>
      <c r="I92" s="46">
        <v>0</v>
      </c>
      <c r="J92" s="46">
        <v>10.23</v>
      </c>
      <c r="K92" s="46">
        <v>0</v>
      </c>
      <c r="L92" s="46">
        <v>9.65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0</v>
      </c>
      <c r="Y92">
        <v>1.93</v>
      </c>
      <c r="Z92">
        <v>0</v>
      </c>
      <c r="AA92">
        <v>9.65</v>
      </c>
      <c r="AB92">
        <v>0.68</v>
      </c>
      <c r="AC92">
        <v>0</v>
      </c>
      <c r="AD92">
        <v>10.23</v>
      </c>
      <c r="AE92">
        <v>0</v>
      </c>
      <c r="AF92">
        <v>0</v>
      </c>
      <c r="AG92">
        <v>48.24</v>
      </c>
      <c r="AH92">
        <v>48.24</v>
      </c>
      <c r="AI92">
        <v>0</v>
      </c>
      <c r="AJ92">
        <v>9.65</v>
      </c>
    </row>
    <row r="93" spans="7:36">
      <c r="G93" t="s">
        <v>135</v>
      </c>
      <c r="H93" s="73">
        <v>110.67000000000002</v>
      </c>
      <c r="I93" s="46">
        <v>0</v>
      </c>
      <c r="J93" s="46">
        <v>10.23</v>
      </c>
      <c r="K93" s="46">
        <v>0</v>
      </c>
      <c r="L93" s="46">
        <v>9.65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0</v>
      </c>
      <c r="Y93">
        <v>1.93</v>
      </c>
      <c r="Z93">
        <v>0</v>
      </c>
      <c r="AA93">
        <v>9.65</v>
      </c>
      <c r="AB93">
        <v>0.68</v>
      </c>
      <c r="AC93">
        <v>0</v>
      </c>
      <c r="AD93">
        <v>10.23</v>
      </c>
      <c r="AE93">
        <v>0</v>
      </c>
      <c r="AF93">
        <v>0</v>
      </c>
      <c r="AG93">
        <v>48.24</v>
      </c>
      <c r="AH93">
        <v>48.24</v>
      </c>
      <c r="AI93">
        <v>0</v>
      </c>
      <c r="AJ93">
        <v>9.65</v>
      </c>
    </row>
    <row r="94" spans="7:36">
      <c r="G94" t="s">
        <v>136</v>
      </c>
      <c r="H94" s="73">
        <v>110.67000000000002</v>
      </c>
      <c r="I94" s="46">
        <v>0</v>
      </c>
      <c r="J94" s="46">
        <v>10.23</v>
      </c>
      <c r="K94" s="46">
        <v>0</v>
      </c>
      <c r="L94" s="46">
        <v>9.65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0</v>
      </c>
      <c r="Y94">
        <v>1.93</v>
      </c>
      <c r="Z94">
        <v>0</v>
      </c>
      <c r="AA94">
        <v>9.65</v>
      </c>
      <c r="AB94">
        <v>0.68</v>
      </c>
      <c r="AC94">
        <v>0</v>
      </c>
      <c r="AD94">
        <v>10.23</v>
      </c>
      <c r="AE94">
        <v>0</v>
      </c>
      <c r="AF94">
        <v>0</v>
      </c>
      <c r="AG94">
        <v>48.24</v>
      </c>
      <c r="AH94">
        <v>48.24</v>
      </c>
      <c r="AI94">
        <v>0</v>
      </c>
      <c r="AJ94">
        <v>9.65</v>
      </c>
    </row>
    <row r="95" spans="7:36">
      <c r="G95" t="s">
        <v>137</v>
      </c>
      <c r="H95" s="73">
        <v>110.62</v>
      </c>
      <c r="I95" s="46">
        <v>0</v>
      </c>
      <c r="J95" s="46">
        <v>10.31</v>
      </c>
      <c r="K95" s="46">
        <v>0</v>
      </c>
      <c r="L95" s="46">
        <v>9.65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0</v>
      </c>
      <c r="Y95">
        <v>1.93</v>
      </c>
      <c r="Z95">
        <v>0</v>
      </c>
      <c r="AA95">
        <v>9.65</v>
      </c>
      <c r="AB95">
        <v>0.63</v>
      </c>
      <c r="AC95">
        <v>0</v>
      </c>
      <c r="AD95">
        <v>10.31</v>
      </c>
      <c r="AE95">
        <v>0</v>
      </c>
      <c r="AF95">
        <v>0</v>
      </c>
      <c r="AG95">
        <v>48.24</v>
      </c>
      <c r="AH95">
        <v>48.24</v>
      </c>
      <c r="AI95">
        <v>0</v>
      </c>
      <c r="AJ95">
        <v>9.65</v>
      </c>
    </row>
    <row r="96" spans="7:36">
      <c r="G96" t="s">
        <v>138</v>
      </c>
      <c r="H96" s="73">
        <v>110.62</v>
      </c>
      <c r="I96" s="46">
        <v>0</v>
      </c>
      <c r="J96" s="46">
        <v>10.31</v>
      </c>
      <c r="K96" s="46">
        <v>0</v>
      </c>
      <c r="L96" s="46">
        <v>9.65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0</v>
      </c>
      <c r="Y96">
        <v>1.93</v>
      </c>
      <c r="Z96">
        <v>0</v>
      </c>
      <c r="AA96">
        <v>9.65</v>
      </c>
      <c r="AB96">
        <v>0.63</v>
      </c>
      <c r="AC96">
        <v>0</v>
      </c>
      <c r="AD96">
        <v>10.31</v>
      </c>
      <c r="AE96">
        <v>0</v>
      </c>
      <c r="AF96">
        <v>0</v>
      </c>
      <c r="AG96">
        <v>48.24</v>
      </c>
      <c r="AH96">
        <v>48.24</v>
      </c>
      <c r="AI96">
        <v>0</v>
      </c>
      <c r="AJ96">
        <v>9.65</v>
      </c>
    </row>
    <row r="97" spans="1:133">
      <c r="G97" t="s">
        <v>139</v>
      </c>
      <c r="H97" s="73">
        <v>110.62</v>
      </c>
      <c r="I97" s="46">
        <v>0</v>
      </c>
      <c r="J97" s="46">
        <v>10.31</v>
      </c>
      <c r="K97" s="46">
        <v>0</v>
      </c>
      <c r="L97" s="46">
        <v>9.65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0</v>
      </c>
      <c r="Y97">
        <v>1.93</v>
      </c>
      <c r="Z97">
        <v>0</v>
      </c>
      <c r="AA97">
        <v>9.65</v>
      </c>
      <c r="AB97">
        <v>0.63</v>
      </c>
      <c r="AC97">
        <v>0</v>
      </c>
      <c r="AD97">
        <v>10.31</v>
      </c>
      <c r="AE97">
        <v>0</v>
      </c>
      <c r="AF97">
        <v>0</v>
      </c>
      <c r="AG97">
        <v>48.24</v>
      </c>
      <c r="AH97">
        <v>48.24</v>
      </c>
      <c r="AI97">
        <v>0</v>
      </c>
      <c r="AJ97">
        <v>9.65</v>
      </c>
    </row>
    <row r="98" spans="1:133">
      <c r="G98" t="s">
        <v>140</v>
      </c>
      <c r="H98" s="73">
        <v>110.62</v>
      </c>
      <c r="I98" s="46">
        <v>0</v>
      </c>
      <c r="J98" s="46">
        <v>10.31</v>
      </c>
      <c r="K98" s="46">
        <v>0</v>
      </c>
      <c r="L98" s="46">
        <v>9.65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0</v>
      </c>
      <c r="Y98">
        <v>1.93</v>
      </c>
      <c r="Z98">
        <v>0</v>
      </c>
      <c r="AA98">
        <v>9.65</v>
      </c>
      <c r="AB98">
        <v>0.63</v>
      </c>
      <c r="AC98">
        <v>0</v>
      </c>
      <c r="AD98">
        <v>10.31</v>
      </c>
      <c r="AE98">
        <v>0</v>
      </c>
      <c r="AF98">
        <v>0</v>
      </c>
      <c r="AG98">
        <v>48.24</v>
      </c>
      <c r="AH98">
        <v>48.24</v>
      </c>
      <c r="AI98">
        <v>0</v>
      </c>
      <c r="AJ98">
        <v>9.65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2.6291099999999989</v>
      </c>
      <c r="I99" s="69">
        <f t="shared" ref="I99:BU99" si="1">SUM(I3:I98)/4000</f>
        <v>0</v>
      </c>
      <c r="J99" s="69">
        <f t="shared" si="1"/>
        <v>0.24167</v>
      </c>
      <c r="K99" s="69">
        <f t="shared" si="1"/>
        <v>0</v>
      </c>
      <c r="L99" s="69">
        <f t="shared" si="1"/>
        <v>0.29473500000000041</v>
      </c>
      <c r="M99" s="69">
        <f t="shared" si="1"/>
        <v>0</v>
      </c>
      <c r="N99" s="68">
        <f t="shared" si="1"/>
        <v>0</v>
      </c>
      <c r="O99" s="69">
        <f t="shared" si="1"/>
        <v>0.191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1.9300000000000012E-2</v>
      </c>
      <c r="X99">
        <f t="shared" si="1"/>
        <v>0.191</v>
      </c>
      <c r="Y99">
        <f t="shared" si="1"/>
        <v>4.6320000000000104E-2</v>
      </c>
      <c r="Z99">
        <f t="shared" si="1"/>
        <v>6.3134999999999997E-2</v>
      </c>
      <c r="AA99">
        <f t="shared" si="1"/>
        <v>0.23159999999999961</v>
      </c>
      <c r="AB99">
        <f t="shared" si="1"/>
        <v>1.6370000000000016E-2</v>
      </c>
      <c r="AC99">
        <f t="shared" si="1"/>
        <v>0</v>
      </c>
      <c r="AD99">
        <f t="shared" si="1"/>
        <v>0.24167</v>
      </c>
      <c r="AE99">
        <f t="shared" si="1"/>
        <v>0</v>
      </c>
      <c r="AF99">
        <f t="shared" si="1"/>
        <v>0</v>
      </c>
      <c r="AG99">
        <f t="shared" si="1"/>
        <v>1.1577599999999972</v>
      </c>
      <c r="AH99">
        <f t="shared" si="1"/>
        <v>1.1577599999999972</v>
      </c>
      <c r="AI99">
        <f t="shared" si="1"/>
        <v>0</v>
      </c>
      <c r="AJ99">
        <f t="shared" si="1"/>
        <v>0.23159999999999961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536</v>
      </c>
      <c r="X100" t="s">
        <v>538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  <c r="AI100" t="s">
        <v>559</v>
      </c>
      <c r="AJ100" t="s">
        <v>561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-78</v>
      </c>
      <c r="P3" s="53">
        <v>-8</v>
      </c>
      <c r="Q3" s="53">
        <v>0</v>
      </c>
      <c r="R3" s="53">
        <v>-5.0999999999999996</v>
      </c>
      <c r="S3" s="72">
        <v>0</v>
      </c>
      <c r="T3" t="s">
        <v>534</v>
      </c>
      <c r="U3" s="73">
        <v>0</v>
      </c>
      <c r="V3" s="74">
        <v>-91.1</v>
      </c>
      <c r="W3">
        <v>0</v>
      </c>
      <c r="X3">
        <v>-78</v>
      </c>
      <c r="Y3">
        <v>0</v>
      </c>
      <c r="Z3">
        <v>-5.0999999999999996</v>
      </c>
      <c r="AA3">
        <v>0</v>
      </c>
      <c r="AB3">
        <v>0</v>
      </c>
      <c r="AC3">
        <v>-8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-80</v>
      </c>
      <c r="P4" s="46">
        <v>-10</v>
      </c>
      <c r="Q4" s="46">
        <v>0</v>
      </c>
      <c r="R4" s="46">
        <v>-5.3</v>
      </c>
      <c r="S4" s="74">
        <v>0</v>
      </c>
      <c r="U4" s="73">
        <v>0</v>
      </c>
      <c r="V4" s="74">
        <v>-95.3</v>
      </c>
      <c r="W4">
        <v>0</v>
      </c>
      <c r="X4">
        <v>-80</v>
      </c>
      <c r="Y4">
        <v>0</v>
      </c>
      <c r="Z4">
        <v>-5.3</v>
      </c>
      <c r="AA4">
        <v>0</v>
      </c>
      <c r="AB4">
        <v>0</v>
      </c>
      <c r="AC4">
        <v>-10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-83</v>
      </c>
      <c r="P5" s="46">
        <v>-10</v>
      </c>
      <c r="Q5" s="46">
        <v>0</v>
      </c>
      <c r="R5" s="46">
        <v>-5.4</v>
      </c>
      <c r="S5" s="74">
        <v>0</v>
      </c>
      <c r="U5" s="73">
        <v>0</v>
      </c>
      <c r="V5" s="74">
        <v>-98.4</v>
      </c>
      <c r="W5">
        <v>0</v>
      </c>
      <c r="X5">
        <v>-83</v>
      </c>
      <c r="Y5">
        <v>0</v>
      </c>
      <c r="Z5">
        <v>-5.4</v>
      </c>
      <c r="AA5">
        <v>0</v>
      </c>
      <c r="AB5">
        <v>0</v>
      </c>
      <c r="AC5">
        <v>-10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-82</v>
      </c>
      <c r="P6" s="46">
        <v>-15</v>
      </c>
      <c r="Q6" s="46">
        <v>0</v>
      </c>
      <c r="R6" s="46">
        <v>-5.5</v>
      </c>
      <c r="S6" s="74">
        <v>0</v>
      </c>
      <c r="U6" s="73">
        <v>0</v>
      </c>
      <c r="V6" s="74">
        <v>-102.5</v>
      </c>
      <c r="W6">
        <v>0</v>
      </c>
      <c r="X6">
        <v>-82</v>
      </c>
      <c r="Y6">
        <v>0</v>
      </c>
      <c r="Z6">
        <v>-5.5</v>
      </c>
      <c r="AA6">
        <v>0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-14</v>
      </c>
      <c r="O7" s="46">
        <v>-80</v>
      </c>
      <c r="P7" s="46">
        <v>-12</v>
      </c>
      <c r="Q7" s="46">
        <v>0</v>
      </c>
      <c r="R7" s="46">
        <v>-5.8</v>
      </c>
      <c r="S7" s="74">
        <v>0</v>
      </c>
      <c r="U7" s="73">
        <v>0</v>
      </c>
      <c r="V7" s="74">
        <v>-111.8</v>
      </c>
      <c r="W7">
        <v>-14</v>
      </c>
      <c r="X7">
        <v>-80</v>
      </c>
      <c r="Y7">
        <v>0</v>
      </c>
      <c r="Z7">
        <v>-5.8</v>
      </c>
      <c r="AA7">
        <v>0</v>
      </c>
      <c r="AB7">
        <v>0</v>
      </c>
      <c r="AC7">
        <v>-12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-44</v>
      </c>
      <c r="O8" s="46">
        <v>0</v>
      </c>
      <c r="P8" s="46">
        <v>-12</v>
      </c>
      <c r="Q8" s="46">
        <v>0</v>
      </c>
      <c r="R8" s="46">
        <v>-6</v>
      </c>
      <c r="S8" s="74">
        <v>0</v>
      </c>
      <c r="U8" s="73">
        <v>0</v>
      </c>
      <c r="V8" s="74">
        <v>-62</v>
      </c>
      <c r="W8">
        <v>-44</v>
      </c>
      <c r="X8">
        <v>0</v>
      </c>
      <c r="Y8">
        <v>0</v>
      </c>
      <c r="Z8">
        <v>-6</v>
      </c>
      <c r="AA8">
        <v>0</v>
      </c>
      <c r="AB8">
        <v>0</v>
      </c>
      <c r="AC8">
        <v>-12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-48</v>
      </c>
      <c r="O9" s="46">
        <v>0</v>
      </c>
      <c r="P9" s="46">
        <v>-5</v>
      </c>
      <c r="Q9" s="46">
        <v>0</v>
      </c>
      <c r="R9" s="46">
        <v>-6.3</v>
      </c>
      <c r="S9" s="74">
        <v>0</v>
      </c>
      <c r="U9" s="73">
        <v>0</v>
      </c>
      <c r="V9" s="74">
        <v>-59.3</v>
      </c>
      <c r="W9">
        <v>-48</v>
      </c>
      <c r="X9">
        <v>0</v>
      </c>
      <c r="Y9">
        <v>0</v>
      </c>
      <c r="Z9">
        <v>-6.3</v>
      </c>
      <c r="AA9">
        <v>0</v>
      </c>
      <c r="AB9">
        <v>0</v>
      </c>
      <c r="AC9">
        <v>-5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-27</v>
      </c>
      <c r="O10" s="46">
        <v>0</v>
      </c>
      <c r="P10" s="46">
        <v>-10</v>
      </c>
      <c r="Q10" s="46">
        <v>0</v>
      </c>
      <c r="R10" s="46">
        <v>-6.4</v>
      </c>
      <c r="S10" s="74">
        <v>0</v>
      </c>
      <c r="U10" s="73">
        <v>0</v>
      </c>
      <c r="V10" s="74">
        <v>-43.4</v>
      </c>
      <c r="W10">
        <v>-27</v>
      </c>
      <c r="X10">
        <v>0</v>
      </c>
      <c r="Y10">
        <v>0</v>
      </c>
      <c r="Z10">
        <v>-6.4</v>
      </c>
      <c r="AA10">
        <v>0</v>
      </c>
      <c r="AB10">
        <v>0</v>
      </c>
      <c r="AC10">
        <v>-10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-47</v>
      </c>
      <c r="O11" s="46">
        <v>0</v>
      </c>
      <c r="P11" s="46">
        <v>-15</v>
      </c>
      <c r="Q11" s="46">
        <v>0</v>
      </c>
      <c r="R11" s="46">
        <v>-6.5</v>
      </c>
      <c r="S11" s="74">
        <v>0</v>
      </c>
      <c r="U11" s="73">
        <v>0</v>
      </c>
      <c r="V11" s="74">
        <v>-68.5</v>
      </c>
      <c r="W11">
        <v>-47</v>
      </c>
      <c r="X11">
        <v>0</v>
      </c>
      <c r="Y11">
        <v>0</v>
      </c>
      <c r="Z11">
        <v>-6.5</v>
      </c>
      <c r="AA11">
        <v>0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-24</v>
      </c>
      <c r="O12" s="46">
        <v>0</v>
      </c>
      <c r="P12" s="46">
        <v>0</v>
      </c>
      <c r="Q12" s="46">
        <v>0</v>
      </c>
      <c r="R12" s="46">
        <v>-6.8</v>
      </c>
      <c r="S12" s="74">
        <v>0</v>
      </c>
      <c r="U12" s="73">
        <v>0</v>
      </c>
      <c r="V12" s="74">
        <v>-32.799999999999997</v>
      </c>
      <c r="W12">
        <v>-24</v>
      </c>
      <c r="X12">
        <v>0</v>
      </c>
      <c r="Y12">
        <v>-2</v>
      </c>
      <c r="Z12">
        <v>-6.8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-11</v>
      </c>
      <c r="O13" s="46">
        <v>0</v>
      </c>
      <c r="P13" s="46">
        <v>-5</v>
      </c>
      <c r="Q13" s="46">
        <v>0</v>
      </c>
      <c r="R13" s="46">
        <v>-6.9</v>
      </c>
      <c r="S13" s="74">
        <v>0</v>
      </c>
      <c r="U13" s="73">
        <v>0</v>
      </c>
      <c r="V13" s="74">
        <v>-24.9</v>
      </c>
      <c r="W13">
        <v>-11</v>
      </c>
      <c r="X13">
        <v>0</v>
      </c>
      <c r="Y13">
        <v>-2</v>
      </c>
      <c r="Z13">
        <v>-6.9</v>
      </c>
      <c r="AA13">
        <v>0</v>
      </c>
      <c r="AB13">
        <v>0</v>
      </c>
      <c r="AC13">
        <v>-5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-5</v>
      </c>
      <c r="Q14" s="46">
        <v>0</v>
      </c>
      <c r="R14" s="46">
        <v>-7.1</v>
      </c>
      <c r="S14" s="74">
        <v>0</v>
      </c>
      <c r="U14" s="73">
        <v>0</v>
      </c>
      <c r="V14" s="74">
        <v>-14.1</v>
      </c>
      <c r="W14">
        <v>0</v>
      </c>
      <c r="X14">
        <v>0</v>
      </c>
      <c r="Y14">
        <v>-2</v>
      </c>
      <c r="Z14">
        <v>-7.1</v>
      </c>
      <c r="AA14">
        <v>0</v>
      </c>
      <c r="AB14">
        <v>0</v>
      </c>
      <c r="AC14">
        <v>-5</v>
      </c>
    </row>
    <row r="15" spans="1:29">
      <c r="G15" t="s">
        <v>57</v>
      </c>
      <c r="H15" s="73">
        <v>24.12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-7.5</v>
      </c>
      <c r="S15" s="74">
        <v>0</v>
      </c>
      <c r="U15" s="73">
        <v>24.12</v>
      </c>
      <c r="V15" s="74">
        <v>-9.5</v>
      </c>
      <c r="W15">
        <v>24.12</v>
      </c>
      <c r="X15">
        <v>0</v>
      </c>
      <c r="Y15">
        <v>-2</v>
      </c>
      <c r="Z15">
        <v>-7.5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13.51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-5</v>
      </c>
      <c r="Q16" s="46">
        <v>0</v>
      </c>
      <c r="R16" s="46">
        <v>-7.6</v>
      </c>
      <c r="S16" s="74">
        <v>0</v>
      </c>
      <c r="U16" s="73">
        <v>13.51</v>
      </c>
      <c r="V16" s="74">
        <v>-14.6</v>
      </c>
      <c r="W16">
        <v>13.51</v>
      </c>
      <c r="X16">
        <v>0</v>
      </c>
      <c r="Y16">
        <v>-2</v>
      </c>
      <c r="Z16">
        <v>-7.6</v>
      </c>
      <c r="AA16">
        <v>0</v>
      </c>
      <c r="AB16">
        <v>0</v>
      </c>
      <c r="AC16">
        <v>-5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</v>
      </c>
      <c r="P17" s="46">
        <v>-5</v>
      </c>
      <c r="Q17" s="46">
        <v>0</v>
      </c>
      <c r="R17" s="46">
        <v>-7.6</v>
      </c>
      <c r="S17" s="74">
        <v>0</v>
      </c>
      <c r="U17" s="73">
        <v>0</v>
      </c>
      <c r="V17" s="74">
        <v>-24.6</v>
      </c>
      <c r="W17">
        <v>0</v>
      </c>
      <c r="X17">
        <v>-10</v>
      </c>
      <c r="Y17">
        <v>-2</v>
      </c>
      <c r="Z17">
        <v>-7.6</v>
      </c>
      <c r="AA17">
        <v>0</v>
      </c>
      <c r="AB17">
        <v>0</v>
      </c>
      <c r="AC17">
        <v>-5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</v>
      </c>
      <c r="P18" s="46">
        <v>-5</v>
      </c>
      <c r="Q18" s="46">
        <v>0</v>
      </c>
      <c r="R18" s="46">
        <v>-7.6</v>
      </c>
      <c r="S18" s="74">
        <v>0</v>
      </c>
      <c r="U18" s="73">
        <v>0</v>
      </c>
      <c r="V18" s="74">
        <v>-24.6</v>
      </c>
      <c r="W18">
        <v>0</v>
      </c>
      <c r="X18">
        <v>-10</v>
      </c>
      <c r="Y18">
        <v>-2</v>
      </c>
      <c r="Z18">
        <v>-7.6</v>
      </c>
      <c r="AA18">
        <v>0</v>
      </c>
      <c r="AB18">
        <v>0</v>
      </c>
      <c r="AC18">
        <v>-5</v>
      </c>
    </row>
    <row r="19" spans="7:29">
      <c r="G19" t="s">
        <v>61</v>
      </c>
      <c r="H19" s="73">
        <v>8.68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-21</v>
      </c>
      <c r="P19" s="46">
        <v>-30</v>
      </c>
      <c r="Q19" s="46">
        <v>0</v>
      </c>
      <c r="R19" s="46">
        <v>-7.6</v>
      </c>
      <c r="S19" s="74">
        <v>0</v>
      </c>
      <c r="U19" s="73">
        <v>8.68</v>
      </c>
      <c r="V19" s="74">
        <v>-60.6</v>
      </c>
      <c r="W19">
        <v>8.68</v>
      </c>
      <c r="X19">
        <v>-21</v>
      </c>
      <c r="Y19">
        <v>-2</v>
      </c>
      <c r="Z19">
        <v>-7.6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</v>
      </c>
      <c r="P20" s="46">
        <v>-30</v>
      </c>
      <c r="Q20" s="46">
        <v>0</v>
      </c>
      <c r="R20" s="46">
        <v>-7.5</v>
      </c>
      <c r="S20" s="74">
        <v>0</v>
      </c>
      <c r="U20" s="73">
        <v>0</v>
      </c>
      <c r="V20" s="74">
        <v>-57.5</v>
      </c>
      <c r="W20">
        <v>0</v>
      </c>
      <c r="X20">
        <v>-18</v>
      </c>
      <c r="Y20">
        <v>-2</v>
      </c>
      <c r="Z20">
        <v>-7.5</v>
      </c>
      <c r="AA20">
        <v>0</v>
      </c>
      <c r="AB20">
        <v>0</v>
      </c>
      <c r="AC20">
        <v>-30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-28</v>
      </c>
      <c r="O21" s="46">
        <v>-20</v>
      </c>
      <c r="P21" s="46">
        <v>-30</v>
      </c>
      <c r="Q21" s="46">
        <v>0</v>
      </c>
      <c r="R21" s="46">
        <v>-7.4</v>
      </c>
      <c r="S21" s="74">
        <v>0</v>
      </c>
      <c r="U21" s="73">
        <v>0</v>
      </c>
      <c r="V21" s="74">
        <v>-87.4</v>
      </c>
      <c r="W21">
        <v>-28</v>
      </c>
      <c r="X21">
        <v>-20</v>
      </c>
      <c r="Y21">
        <v>-2</v>
      </c>
      <c r="Z21">
        <v>-7.4</v>
      </c>
      <c r="AA21">
        <v>0</v>
      </c>
      <c r="AB21">
        <v>0</v>
      </c>
      <c r="AC21">
        <v>-30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-26</v>
      </c>
      <c r="O22" s="46">
        <v>-24</v>
      </c>
      <c r="P22" s="46">
        <v>-30</v>
      </c>
      <c r="Q22" s="46">
        <v>0</v>
      </c>
      <c r="R22" s="46">
        <v>-7.2</v>
      </c>
      <c r="S22" s="74">
        <v>0</v>
      </c>
      <c r="U22" s="73">
        <v>0</v>
      </c>
      <c r="V22" s="74">
        <v>-89.2</v>
      </c>
      <c r="W22">
        <v>-26</v>
      </c>
      <c r="X22">
        <v>-24</v>
      </c>
      <c r="Y22">
        <v>-2</v>
      </c>
      <c r="Z22">
        <v>-7.2</v>
      </c>
      <c r="AA22">
        <v>0</v>
      </c>
      <c r="AB22">
        <v>0</v>
      </c>
      <c r="AC22">
        <v>-30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-31</v>
      </c>
      <c r="O23" s="46">
        <v>-9</v>
      </c>
      <c r="P23" s="46">
        <v>-25</v>
      </c>
      <c r="Q23" s="46">
        <v>0</v>
      </c>
      <c r="R23" s="46">
        <v>-6.2</v>
      </c>
      <c r="S23" s="74">
        <v>0</v>
      </c>
      <c r="U23" s="73">
        <v>0</v>
      </c>
      <c r="V23" s="74">
        <v>-73.2</v>
      </c>
      <c r="W23">
        <v>-31</v>
      </c>
      <c r="X23">
        <v>-9</v>
      </c>
      <c r="Y23">
        <v>-2</v>
      </c>
      <c r="Z23">
        <v>-6.2</v>
      </c>
      <c r="AA23">
        <v>0</v>
      </c>
      <c r="AB23">
        <v>0</v>
      </c>
      <c r="AC23">
        <v>-25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-24</v>
      </c>
      <c r="O24" s="46">
        <v>-14</v>
      </c>
      <c r="P24" s="46">
        <v>-20</v>
      </c>
      <c r="Q24" s="46">
        <v>0</v>
      </c>
      <c r="R24" s="46">
        <v>-5.7</v>
      </c>
      <c r="S24" s="74">
        <v>0</v>
      </c>
      <c r="U24" s="73">
        <v>0</v>
      </c>
      <c r="V24" s="74">
        <v>-65.7</v>
      </c>
      <c r="W24">
        <v>-24</v>
      </c>
      <c r="X24">
        <v>-14</v>
      </c>
      <c r="Y24">
        <v>-2</v>
      </c>
      <c r="Z24">
        <v>-5.7</v>
      </c>
      <c r="AA24">
        <v>0</v>
      </c>
      <c r="AB24">
        <v>0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-11</v>
      </c>
      <c r="O25" s="46">
        <v>-12</v>
      </c>
      <c r="P25" s="46">
        <v>-25</v>
      </c>
      <c r="Q25" s="46">
        <v>0</v>
      </c>
      <c r="R25" s="46">
        <v>-5.4</v>
      </c>
      <c r="S25" s="74">
        <v>0</v>
      </c>
      <c r="U25" s="73">
        <v>0</v>
      </c>
      <c r="V25" s="74">
        <v>-55.4</v>
      </c>
      <c r="W25">
        <v>-11</v>
      </c>
      <c r="X25">
        <v>-12</v>
      </c>
      <c r="Y25">
        <v>-2</v>
      </c>
      <c r="Z25">
        <v>-5.4</v>
      </c>
      <c r="AA25">
        <v>0</v>
      </c>
      <c r="AB25">
        <v>0</v>
      </c>
      <c r="AC25">
        <v>-25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-16</v>
      </c>
      <c r="P26" s="46">
        <v>-25</v>
      </c>
      <c r="Q26" s="46">
        <v>0</v>
      </c>
      <c r="R26" s="46">
        <v>-3.7</v>
      </c>
      <c r="S26" s="74">
        <v>0</v>
      </c>
      <c r="U26" s="73">
        <v>0</v>
      </c>
      <c r="V26" s="74">
        <v>-46.7</v>
      </c>
      <c r="W26">
        <v>0</v>
      </c>
      <c r="X26">
        <v>-16</v>
      </c>
      <c r="Y26">
        <v>-2</v>
      </c>
      <c r="Z26">
        <v>-3.7</v>
      </c>
      <c r="AA26">
        <v>0</v>
      </c>
      <c r="AB26">
        <v>0</v>
      </c>
      <c r="AC26">
        <v>-25</v>
      </c>
    </row>
    <row r="27" spans="7:29">
      <c r="G27" t="s">
        <v>69</v>
      </c>
      <c r="H27" s="73">
        <v>15.44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-18</v>
      </c>
      <c r="P27" s="46">
        <v>-25</v>
      </c>
      <c r="Q27" s="46">
        <v>0</v>
      </c>
      <c r="R27" s="46">
        <v>-3.7</v>
      </c>
      <c r="S27" s="74">
        <v>0</v>
      </c>
      <c r="U27" s="73">
        <v>15.44</v>
      </c>
      <c r="V27" s="74">
        <v>-48.7</v>
      </c>
      <c r="W27">
        <v>15.44</v>
      </c>
      <c r="X27">
        <v>-18</v>
      </c>
      <c r="Y27">
        <v>-2</v>
      </c>
      <c r="Z27">
        <v>-3.7</v>
      </c>
      <c r="AA27">
        <v>0</v>
      </c>
      <c r="AB27">
        <v>0</v>
      </c>
      <c r="AC27">
        <v>-25</v>
      </c>
    </row>
    <row r="28" spans="7:29">
      <c r="G28" t="s">
        <v>70</v>
      </c>
      <c r="H28" s="73">
        <v>30.87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-20</v>
      </c>
      <c r="Q28" s="46">
        <v>0</v>
      </c>
      <c r="R28" s="46">
        <v>-3.5</v>
      </c>
      <c r="S28" s="74">
        <v>0</v>
      </c>
      <c r="U28" s="73">
        <v>30.87</v>
      </c>
      <c r="V28" s="74">
        <v>-25.5</v>
      </c>
      <c r="W28">
        <v>30.87</v>
      </c>
      <c r="X28">
        <v>0</v>
      </c>
      <c r="Y28">
        <v>-2</v>
      </c>
      <c r="Z28">
        <v>-3.5</v>
      </c>
      <c r="AA28">
        <v>0</v>
      </c>
      <c r="AB28">
        <v>0</v>
      </c>
      <c r="AC28">
        <v>-20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-30</v>
      </c>
      <c r="O29" s="46">
        <v>0</v>
      </c>
      <c r="P29" s="46">
        <v>-15</v>
      </c>
      <c r="Q29" s="46">
        <v>0</v>
      </c>
      <c r="R29" s="46">
        <v>-3.6</v>
      </c>
      <c r="S29" s="74">
        <v>0</v>
      </c>
      <c r="U29" s="73">
        <v>0</v>
      </c>
      <c r="V29" s="74">
        <v>-50.6</v>
      </c>
      <c r="W29">
        <v>-30</v>
      </c>
      <c r="X29">
        <v>0</v>
      </c>
      <c r="Y29">
        <v>-2</v>
      </c>
      <c r="Z29">
        <v>-3.6</v>
      </c>
      <c r="AA29">
        <v>0</v>
      </c>
      <c r="AB29">
        <v>0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-68</v>
      </c>
      <c r="O30" s="46">
        <v>0</v>
      </c>
      <c r="P30" s="46">
        <v>-12</v>
      </c>
      <c r="Q30" s="46">
        <v>0</v>
      </c>
      <c r="R30" s="46">
        <v>-4</v>
      </c>
      <c r="S30" s="74">
        <v>0</v>
      </c>
      <c r="U30" s="73">
        <v>0</v>
      </c>
      <c r="V30" s="74">
        <v>-86</v>
      </c>
      <c r="W30">
        <v>-68</v>
      </c>
      <c r="X30">
        <v>0</v>
      </c>
      <c r="Y30">
        <v>-2</v>
      </c>
      <c r="Z30">
        <v>-4</v>
      </c>
      <c r="AA30">
        <v>0</v>
      </c>
      <c r="AB30">
        <v>0</v>
      </c>
      <c r="AC30">
        <v>-12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-121</v>
      </c>
      <c r="O31" s="46">
        <v>0</v>
      </c>
      <c r="P31" s="46">
        <v>-20</v>
      </c>
      <c r="Q31" s="46">
        <v>0</v>
      </c>
      <c r="R31" s="46">
        <v>-3.8</v>
      </c>
      <c r="S31" s="74">
        <v>0</v>
      </c>
      <c r="U31" s="73">
        <v>0</v>
      </c>
      <c r="V31" s="74">
        <v>-146.80000000000001</v>
      </c>
      <c r="W31">
        <v>-121</v>
      </c>
      <c r="X31">
        <v>0</v>
      </c>
      <c r="Y31">
        <v>-2</v>
      </c>
      <c r="Z31">
        <v>-3.8</v>
      </c>
      <c r="AA31">
        <v>0</v>
      </c>
      <c r="AB31">
        <v>0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-165</v>
      </c>
      <c r="O32" s="46">
        <v>0</v>
      </c>
      <c r="P32" s="46">
        <v>-20</v>
      </c>
      <c r="Q32" s="46">
        <v>0</v>
      </c>
      <c r="R32" s="46">
        <v>-3.8</v>
      </c>
      <c r="S32" s="74">
        <v>0</v>
      </c>
      <c r="U32" s="73">
        <v>0</v>
      </c>
      <c r="V32" s="74">
        <v>-190.8</v>
      </c>
      <c r="W32">
        <v>-165</v>
      </c>
      <c r="X32">
        <v>0</v>
      </c>
      <c r="Y32">
        <v>-2</v>
      </c>
      <c r="Z32">
        <v>-3.8</v>
      </c>
      <c r="AA32">
        <v>0</v>
      </c>
      <c r="AB32">
        <v>0</v>
      </c>
      <c r="AC32">
        <v>-20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-98</v>
      </c>
      <c r="O33" s="46">
        <v>0</v>
      </c>
      <c r="P33" s="46">
        <v>-25</v>
      </c>
      <c r="Q33" s="46">
        <v>0</v>
      </c>
      <c r="R33" s="46">
        <v>-4.0999999999999996</v>
      </c>
      <c r="S33" s="74">
        <v>0</v>
      </c>
      <c r="U33" s="73">
        <v>0</v>
      </c>
      <c r="V33" s="74">
        <v>-128.6</v>
      </c>
      <c r="W33">
        <v>-98</v>
      </c>
      <c r="X33">
        <v>0</v>
      </c>
      <c r="Y33">
        <v>-1.5</v>
      </c>
      <c r="Z33">
        <v>-4.0999999999999996</v>
      </c>
      <c r="AA33">
        <v>0</v>
      </c>
      <c r="AB33">
        <v>0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-138</v>
      </c>
      <c r="O34" s="46">
        <v>0</v>
      </c>
      <c r="P34" s="46">
        <v>-20</v>
      </c>
      <c r="Q34" s="46">
        <v>0</v>
      </c>
      <c r="R34" s="46">
        <v>-4.0999999999999996</v>
      </c>
      <c r="S34" s="74">
        <v>0</v>
      </c>
      <c r="U34" s="73">
        <v>0</v>
      </c>
      <c r="V34" s="74">
        <v>-163.6</v>
      </c>
      <c r="W34">
        <v>-138</v>
      </c>
      <c r="X34">
        <v>0</v>
      </c>
      <c r="Y34">
        <v>-1.5</v>
      </c>
      <c r="Z34">
        <v>-4.0999999999999996</v>
      </c>
      <c r="AA34">
        <v>0</v>
      </c>
      <c r="AB34">
        <v>0</v>
      </c>
      <c r="AC34">
        <v>-20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10.61</v>
      </c>
      <c r="L35" s="46">
        <v>0</v>
      </c>
      <c r="M35" s="74">
        <v>0</v>
      </c>
      <c r="N35" s="73">
        <v>-163</v>
      </c>
      <c r="O35" s="46">
        <v>0</v>
      </c>
      <c r="P35" s="46">
        <v>-35</v>
      </c>
      <c r="Q35" s="46">
        <v>0</v>
      </c>
      <c r="R35" s="46">
        <v>-4.0999999999999996</v>
      </c>
      <c r="S35" s="74">
        <v>0</v>
      </c>
      <c r="U35" s="73">
        <v>10.61</v>
      </c>
      <c r="V35" s="74">
        <v>-203.6</v>
      </c>
      <c r="W35">
        <v>-163</v>
      </c>
      <c r="X35">
        <v>0</v>
      </c>
      <c r="Y35">
        <v>-1.5</v>
      </c>
      <c r="Z35">
        <v>-4.0999999999999996</v>
      </c>
      <c r="AA35">
        <v>10.61</v>
      </c>
      <c r="AB35">
        <v>0</v>
      </c>
      <c r="AC35">
        <v>-35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12.54</v>
      </c>
      <c r="L36" s="46">
        <v>0</v>
      </c>
      <c r="M36" s="74">
        <v>0</v>
      </c>
      <c r="N36" s="73">
        <v>-184</v>
      </c>
      <c r="O36" s="46">
        <v>0</v>
      </c>
      <c r="P36" s="46">
        <v>-185</v>
      </c>
      <c r="Q36" s="46">
        <v>0</v>
      </c>
      <c r="R36" s="46">
        <v>-4.3</v>
      </c>
      <c r="S36" s="74">
        <v>0</v>
      </c>
      <c r="U36" s="73">
        <v>12.54</v>
      </c>
      <c r="V36" s="74">
        <v>-374.8</v>
      </c>
      <c r="W36">
        <v>-184</v>
      </c>
      <c r="X36">
        <v>0</v>
      </c>
      <c r="Y36">
        <v>-1.5</v>
      </c>
      <c r="Z36">
        <v>-4.3</v>
      </c>
      <c r="AA36">
        <v>12.54</v>
      </c>
      <c r="AB36">
        <v>0</v>
      </c>
      <c r="AC36">
        <v>-185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13.51</v>
      </c>
      <c r="L37" s="46">
        <v>0</v>
      </c>
      <c r="M37" s="74">
        <v>0</v>
      </c>
      <c r="N37" s="73">
        <v>-221</v>
      </c>
      <c r="O37" s="46">
        <v>0</v>
      </c>
      <c r="P37" s="46">
        <v>-115</v>
      </c>
      <c r="Q37" s="46">
        <v>0</v>
      </c>
      <c r="R37" s="46">
        <v>-3.7</v>
      </c>
      <c r="S37" s="74">
        <v>0</v>
      </c>
      <c r="U37" s="73">
        <v>13.51</v>
      </c>
      <c r="V37" s="74">
        <v>-341.2</v>
      </c>
      <c r="W37">
        <v>-221</v>
      </c>
      <c r="X37">
        <v>0</v>
      </c>
      <c r="Y37">
        <v>-1.5</v>
      </c>
      <c r="Z37">
        <v>-3.7</v>
      </c>
      <c r="AA37">
        <v>13.51</v>
      </c>
      <c r="AB37">
        <v>0</v>
      </c>
      <c r="AC37">
        <v>-115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15.44</v>
      </c>
      <c r="L38" s="46">
        <v>0</v>
      </c>
      <c r="M38" s="74">
        <v>0</v>
      </c>
      <c r="N38" s="73">
        <v>-221</v>
      </c>
      <c r="O38" s="46">
        <v>0</v>
      </c>
      <c r="P38" s="46">
        <v>-65</v>
      </c>
      <c r="Q38" s="46">
        <v>0</v>
      </c>
      <c r="R38" s="46">
        <v>-3.7</v>
      </c>
      <c r="S38" s="74">
        <v>0</v>
      </c>
      <c r="U38" s="73">
        <v>15.44</v>
      </c>
      <c r="V38" s="74">
        <v>-291.2</v>
      </c>
      <c r="W38">
        <v>-221</v>
      </c>
      <c r="X38">
        <v>0</v>
      </c>
      <c r="Y38">
        <v>-1.5</v>
      </c>
      <c r="Z38">
        <v>-3.7</v>
      </c>
      <c r="AA38">
        <v>15.44</v>
      </c>
      <c r="AB38">
        <v>0</v>
      </c>
      <c r="AC38">
        <v>-65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9.65</v>
      </c>
      <c r="L39" s="46">
        <v>0</v>
      </c>
      <c r="M39" s="74">
        <v>0</v>
      </c>
      <c r="N39" s="73">
        <v>-205</v>
      </c>
      <c r="O39" s="46">
        <v>0</v>
      </c>
      <c r="P39" s="46">
        <v>-50</v>
      </c>
      <c r="Q39" s="46">
        <v>0</v>
      </c>
      <c r="R39" s="46">
        <v>-3.8</v>
      </c>
      <c r="S39" s="74">
        <v>0</v>
      </c>
      <c r="U39" s="73">
        <v>9.65</v>
      </c>
      <c r="V39" s="74">
        <v>-260.3</v>
      </c>
      <c r="W39">
        <v>-205</v>
      </c>
      <c r="X39">
        <v>0</v>
      </c>
      <c r="Y39">
        <v>-1.5</v>
      </c>
      <c r="Z39">
        <v>-3.8</v>
      </c>
      <c r="AA39">
        <v>9.65</v>
      </c>
      <c r="AB39">
        <v>0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13.51</v>
      </c>
      <c r="L40" s="46">
        <v>0</v>
      </c>
      <c r="M40" s="74">
        <v>0</v>
      </c>
      <c r="N40" s="73">
        <v>-193</v>
      </c>
      <c r="O40" s="46">
        <v>0</v>
      </c>
      <c r="P40" s="46">
        <v>-35</v>
      </c>
      <c r="Q40" s="46">
        <v>0</v>
      </c>
      <c r="R40" s="46">
        <v>-3</v>
      </c>
      <c r="S40" s="74">
        <v>0</v>
      </c>
      <c r="U40" s="73">
        <v>13.51</v>
      </c>
      <c r="V40" s="74">
        <v>-232.5</v>
      </c>
      <c r="W40">
        <v>-193</v>
      </c>
      <c r="X40">
        <v>0</v>
      </c>
      <c r="Y40">
        <v>-1.5</v>
      </c>
      <c r="Z40">
        <v>-3</v>
      </c>
      <c r="AA40">
        <v>13.51</v>
      </c>
      <c r="AB40">
        <v>0</v>
      </c>
      <c r="AC40">
        <v>-35</v>
      </c>
    </row>
    <row r="41" spans="7:29">
      <c r="G41" t="s">
        <v>83</v>
      </c>
      <c r="H41" s="73">
        <v>0</v>
      </c>
      <c r="I41" s="46">
        <v>0</v>
      </c>
      <c r="J41" s="46">
        <v>11.58</v>
      </c>
      <c r="K41" s="46">
        <v>16.399999999999999</v>
      </c>
      <c r="L41" s="46">
        <v>0</v>
      </c>
      <c r="M41" s="74">
        <v>0</v>
      </c>
      <c r="N41" s="73">
        <v>-227</v>
      </c>
      <c r="O41" s="46">
        <v>0</v>
      </c>
      <c r="P41" s="46">
        <v>0</v>
      </c>
      <c r="Q41" s="46">
        <v>0</v>
      </c>
      <c r="R41" s="46">
        <v>-3.4</v>
      </c>
      <c r="S41" s="74">
        <v>0</v>
      </c>
      <c r="U41" s="73">
        <v>27.98</v>
      </c>
      <c r="V41" s="74">
        <v>-231.9</v>
      </c>
      <c r="W41">
        <v>-227</v>
      </c>
      <c r="X41">
        <v>0</v>
      </c>
      <c r="Y41">
        <v>-1.5</v>
      </c>
      <c r="Z41">
        <v>-3.4</v>
      </c>
      <c r="AA41">
        <v>16.399999999999999</v>
      </c>
      <c r="AB41">
        <v>0</v>
      </c>
      <c r="AC41">
        <v>11.58</v>
      </c>
    </row>
    <row r="42" spans="7:29">
      <c r="G42" t="s">
        <v>84</v>
      </c>
      <c r="H42" s="73">
        <v>0</v>
      </c>
      <c r="I42" s="46">
        <v>0</v>
      </c>
      <c r="J42" s="46">
        <v>38.58</v>
      </c>
      <c r="K42" s="46">
        <v>13.51</v>
      </c>
      <c r="L42" s="46">
        <v>0</v>
      </c>
      <c r="M42" s="74">
        <v>0</v>
      </c>
      <c r="N42" s="73">
        <v>-221</v>
      </c>
      <c r="O42" s="46">
        <v>0</v>
      </c>
      <c r="P42" s="46">
        <v>0</v>
      </c>
      <c r="Q42" s="46">
        <v>0</v>
      </c>
      <c r="R42" s="46">
        <v>-3.5</v>
      </c>
      <c r="S42" s="74">
        <v>0</v>
      </c>
      <c r="U42" s="73">
        <v>52.09</v>
      </c>
      <c r="V42" s="74">
        <v>-226</v>
      </c>
      <c r="W42">
        <v>-221</v>
      </c>
      <c r="X42">
        <v>0</v>
      </c>
      <c r="Y42">
        <v>-1.5</v>
      </c>
      <c r="Z42">
        <v>-3.5</v>
      </c>
      <c r="AA42">
        <v>13.51</v>
      </c>
      <c r="AB42">
        <v>0</v>
      </c>
      <c r="AC42">
        <v>38.58</v>
      </c>
    </row>
    <row r="43" spans="7:29">
      <c r="G43" t="s">
        <v>85</v>
      </c>
      <c r="H43" s="73">
        <v>0</v>
      </c>
      <c r="I43" s="46">
        <v>0</v>
      </c>
      <c r="J43" s="46">
        <v>33.770000000000003</v>
      </c>
      <c r="K43" s="46">
        <v>19.29</v>
      </c>
      <c r="L43" s="46">
        <v>0</v>
      </c>
      <c r="M43" s="74">
        <v>0</v>
      </c>
      <c r="N43" s="73">
        <v>-207</v>
      </c>
      <c r="O43" s="46">
        <v>-30</v>
      </c>
      <c r="P43" s="46">
        <v>0</v>
      </c>
      <c r="Q43" s="46">
        <v>0</v>
      </c>
      <c r="R43" s="46">
        <v>-3.3</v>
      </c>
      <c r="S43" s="74">
        <v>0</v>
      </c>
      <c r="U43" s="73">
        <v>53.06</v>
      </c>
      <c r="V43" s="74">
        <v>-241.8</v>
      </c>
      <c r="W43">
        <v>-207</v>
      </c>
      <c r="X43">
        <v>-30</v>
      </c>
      <c r="Y43">
        <v>-1.5</v>
      </c>
      <c r="Z43">
        <v>-3.3</v>
      </c>
      <c r="AA43">
        <v>19.29</v>
      </c>
      <c r="AB43">
        <v>0</v>
      </c>
      <c r="AC43">
        <v>33.770000000000003</v>
      </c>
    </row>
    <row r="44" spans="7:29">
      <c r="G44" t="s">
        <v>86</v>
      </c>
      <c r="H44" s="73">
        <v>0</v>
      </c>
      <c r="I44" s="46">
        <v>0</v>
      </c>
      <c r="J44" s="46">
        <v>33.770000000000003</v>
      </c>
      <c r="K44" s="46">
        <v>19.29</v>
      </c>
      <c r="L44" s="46">
        <v>0</v>
      </c>
      <c r="M44" s="74">
        <v>0</v>
      </c>
      <c r="N44" s="73">
        <v>-204</v>
      </c>
      <c r="O44" s="46">
        <v>-27</v>
      </c>
      <c r="P44" s="46">
        <v>0</v>
      </c>
      <c r="Q44" s="46">
        <v>0</v>
      </c>
      <c r="R44" s="46">
        <v>-3.5</v>
      </c>
      <c r="S44" s="74">
        <v>0</v>
      </c>
      <c r="U44" s="73">
        <v>53.06</v>
      </c>
      <c r="V44" s="74">
        <v>-236</v>
      </c>
      <c r="W44">
        <v>-204</v>
      </c>
      <c r="X44">
        <v>-27</v>
      </c>
      <c r="Y44">
        <v>-1.5</v>
      </c>
      <c r="Z44">
        <v>-3.5</v>
      </c>
      <c r="AA44">
        <v>19.29</v>
      </c>
      <c r="AB44">
        <v>0</v>
      </c>
      <c r="AC44">
        <v>33.770000000000003</v>
      </c>
    </row>
    <row r="45" spans="7:29">
      <c r="G45" t="s">
        <v>87</v>
      </c>
      <c r="H45" s="73">
        <v>0</v>
      </c>
      <c r="I45" s="46">
        <v>0</v>
      </c>
      <c r="J45" s="46">
        <v>19.29</v>
      </c>
      <c r="K45" s="46">
        <v>19.3</v>
      </c>
      <c r="L45" s="46">
        <v>0</v>
      </c>
      <c r="M45" s="74">
        <v>0</v>
      </c>
      <c r="N45" s="73">
        <v>-215</v>
      </c>
      <c r="O45" s="46">
        <v>-28</v>
      </c>
      <c r="P45" s="46">
        <v>0</v>
      </c>
      <c r="Q45" s="46">
        <v>0</v>
      </c>
      <c r="R45" s="46">
        <v>-3.7</v>
      </c>
      <c r="S45" s="74">
        <v>0</v>
      </c>
      <c r="U45" s="73">
        <v>38.590000000000003</v>
      </c>
      <c r="V45" s="74">
        <v>-248.2</v>
      </c>
      <c r="W45">
        <v>-215</v>
      </c>
      <c r="X45">
        <v>-28</v>
      </c>
      <c r="Y45">
        <v>-1.5</v>
      </c>
      <c r="Z45">
        <v>-3.7</v>
      </c>
      <c r="AA45">
        <v>19.3</v>
      </c>
      <c r="AB45">
        <v>0</v>
      </c>
      <c r="AC45">
        <v>19.29</v>
      </c>
    </row>
    <row r="46" spans="7:29">
      <c r="G46" t="s">
        <v>88</v>
      </c>
      <c r="H46" s="73">
        <v>0</v>
      </c>
      <c r="I46" s="46">
        <v>0</v>
      </c>
      <c r="J46" s="46">
        <v>24.12</v>
      </c>
      <c r="K46" s="46">
        <v>24.12</v>
      </c>
      <c r="L46" s="46">
        <v>0</v>
      </c>
      <c r="M46" s="74">
        <v>0</v>
      </c>
      <c r="N46" s="73">
        <v>-211</v>
      </c>
      <c r="O46" s="46">
        <v>-30</v>
      </c>
      <c r="P46" s="46">
        <v>0</v>
      </c>
      <c r="Q46" s="46">
        <v>0</v>
      </c>
      <c r="R46" s="46">
        <v>-3.8</v>
      </c>
      <c r="S46" s="74">
        <v>0</v>
      </c>
      <c r="U46" s="73">
        <v>48.24</v>
      </c>
      <c r="V46" s="74">
        <v>-246.3</v>
      </c>
      <c r="W46">
        <v>-211</v>
      </c>
      <c r="X46">
        <v>-30</v>
      </c>
      <c r="Y46">
        <v>-1.5</v>
      </c>
      <c r="Z46">
        <v>-3.8</v>
      </c>
      <c r="AA46">
        <v>24.12</v>
      </c>
      <c r="AB46">
        <v>0</v>
      </c>
      <c r="AC46">
        <v>24.12</v>
      </c>
    </row>
    <row r="47" spans="7:29">
      <c r="G47" t="s">
        <v>89</v>
      </c>
      <c r="H47" s="73">
        <v>0</v>
      </c>
      <c r="I47" s="46">
        <v>0</v>
      </c>
      <c r="J47" s="46">
        <v>19.29</v>
      </c>
      <c r="K47" s="46">
        <v>24.12</v>
      </c>
      <c r="L47" s="46">
        <v>0</v>
      </c>
      <c r="M47" s="74">
        <v>0</v>
      </c>
      <c r="N47" s="73">
        <v>-168</v>
      </c>
      <c r="O47" s="46">
        <v>-25</v>
      </c>
      <c r="P47" s="46">
        <v>0</v>
      </c>
      <c r="Q47" s="46">
        <v>0</v>
      </c>
      <c r="R47" s="46">
        <v>-4</v>
      </c>
      <c r="S47" s="74">
        <v>0</v>
      </c>
      <c r="U47" s="73">
        <v>43.41</v>
      </c>
      <c r="V47" s="74">
        <v>-198.5</v>
      </c>
      <c r="W47">
        <v>-168</v>
      </c>
      <c r="X47">
        <v>-25</v>
      </c>
      <c r="Y47">
        <v>-1.5</v>
      </c>
      <c r="Z47">
        <v>-4</v>
      </c>
      <c r="AA47">
        <v>24.12</v>
      </c>
      <c r="AB47">
        <v>0</v>
      </c>
      <c r="AC47">
        <v>19.29</v>
      </c>
    </row>
    <row r="48" spans="7:29">
      <c r="G48" t="s">
        <v>90</v>
      </c>
      <c r="H48" s="73">
        <v>0</v>
      </c>
      <c r="I48" s="46">
        <v>0</v>
      </c>
      <c r="J48" s="46">
        <v>24.12</v>
      </c>
      <c r="K48" s="46">
        <v>24.12</v>
      </c>
      <c r="L48" s="46">
        <v>0</v>
      </c>
      <c r="M48" s="74">
        <v>0</v>
      </c>
      <c r="N48" s="73">
        <v>-155</v>
      </c>
      <c r="O48" s="46">
        <v>-15</v>
      </c>
      <c r="P48" s="46">
        <v>0</v>
      </c>
      <c r="Q48" s="46">
        <v>0</v>
      </c>
      <c r="R48" s="46">
        <v>-4</v>
      </c>
      <c r="S48" s="74">
        <v>0</v>
      </c>
      <c r="U48" s="73">
        <v>48.24</v>
      </c>
      <c r="V48" s="74">
        <v>-175.5</v>
      </c>
      <c r="W48">
        <v>-155</v>
      </c>
      <c r="X48">
        <v>-15</v>
      </c>
      <c r="Y48">
        <v>-1.5</v>
      </c>
      <c r="Z48">
        <v>-4</v>
      </c>
      <c r="AA48">
        <v>24.12</v>
      </c>
      <c r="AB48">
        <v>0</v>
      </c>
      <c r="AC48">
        <v>24.12</v>
      </c>
    </row>
    <row r="49" spans="7:29">
      <c r="G49" t="s">
        <v>91</v>
      </c>
      <c r="H49" s="73">
        <v>0</v>
      </c>
      <c r="I49" s="46">
        <v>0</v>
      </c>
      <c r="J49" s="46">
        <v>33.76</v>
      </c>
      <c r="K49" s="46">
        <v>24.12</v>
      </c>
      <c r="L49" s="46">
        <v>0</v>
      </c>
      <c r="M49" s="74">
        <v>0</v>
      </c>
      <c r="N49" s="73">
        <v>-141</v>
      </c>
      <c r="O49" s="46">
        <v>0</v>
      </c>
      <c r="P49" s="46">
        <v>0</v>
      </c>
      <c r="Q49" s="46">
        <v>0</v>
      </c>
      <c r="R49" s="46">
        <v>-4</v>
      </c>
      <c r="S49" s="74">
        <v>0</v>
      </c>
      <c r="U49" s="73">
        <v>57.88</v>
      </c>
      <c r="V49" s="74">
        <v>-146.5</v>
      </c>
      <c r="W49">
        <v>-141</v>
      </c>
      <c r="X49">
        <v>0</v>
      </c>
      <c r="Y49">
        <v>-1.5</v>
      </c>
      <c r="Z49">
        <v>-4</v>
      </c>
      <c r="AA49">
        <v>24.12</v>
      </c>
      <c r="AB49">
        <v>0</v>
      </c>
      <c r="AC49">
        <v>33.76</v>
      </c>
    </row>
    <row r="50" spans="7:29">
      <c r="G50" t="s">
        <v>92</v>
      </c>
      <c r="H50" s="73">
        <v>0</v>
      </c>
      <c r="I50" s="46">
        <v>0</v>
      </c>
      <c r="J50" s="46">
        <v>38.590000000000003</v>
      </c>
      <c r="K50" s="46">
        <v>24.12</v>
      </c>
      <c r="L50" s="46">
        <v>0</v>
      </c>
      <c r="M50" s="74">
        <v>0</v>
      </c>
      <c r="N50" s="73">
        <v>-137</v>
      </c>
      <c r="O50" s="46">
        <v>0</v>
      </c>
      <c r="P50" s="46">
        <v>0</v>
      </c>
      <c r="Q50" s="46">
        <v>0</v>
      </c>
      <c r="R50" s="46">
        <v>-4</v>
      </c>
      <c r="S50" s="74">
        <v>0</v>
      </c>
      <c r="U50" s="73">
        <v>62.71</v>
      </c>
      <c r="V50" s="74">
        <v>-142.5</v>
      </c>
      <c r="W50">
        <v>-137</v>
      </c>
      <c r="X50">
        <v>0</v>
      </c>
      <c r="Y50">
        <v>-1.5</v>
      </c>
      <c r="Z50">
        <v>-4</v>
      </c>
      <c r="AA50">
        <v>24.12</v>
      </c>
      <c r="AB50">
        <v>0</v>
      </c>
      <c r="AC50">
        <v>38.590000000000003</v>
      </c>
    </row>
    <row r="51" spans="7:29">
      <c r="G51" t="s">
        <v>93</v>
      </c>
      <c r="H51" s="73">
        <v>0</v>
      </c>
      <c r="I51" s="46">
        <v>0</v>
      </c>
      <c r="J51" s="46">
        <v>48.23</v>
      </c>
      <c r="K51" s="46">
        <v>24.12</v>
      </c>
      <c r="L51" s="46">
        <v>0</v>
      </c>
      <c r="M51" s="74">
        <v>0</v>
      </c>
      <c r="N51" s="73">
        <v>-141</v>
      </c>
      <c r="O51" s="46">
        <v>0</v>
      </c>
      <c r="P51" s="46">
        <v>0</v>
      </c>
      <c r="Q51" s="46">
        <v>0</v>
      </c>
      <c r="R51" s="46">
        <v>-3.5</v>
      </c>
      <c r="S51" s="74">
        <v>0</v>
      </c>
      <c r="U51" s="73">
        <v>72.349999999999994</v>
      </c>
      <c r="V51" s="74">
        <v>-146</v>
      </c>
      <c r="W51">
        <v>-141</v>
      </c>
      <c r="X51">
        <v>0</v>
      </c>
      <c r="Y51">
        <v>-1.5</v>
      </c>
      <c r="Z51">
        <v>-3.5</v>
      </c>
      <c r="AA51">
        <v>24.12</v>
      </c>
      <c r="AB51">
        <v>0</v>
      </c>
      <c r="AC51">
        <v>48.23</v>
      </c>
    </row>
    <row r="52" spans="7:29">
      <c r="G52" t="s">
        <v>94</v>
      </c>
      <c r="H52" s="73">
        <v>0</v>
      </c>
      <c r="I52" s="46">
        <v>0</v>
      </c>
      <c r="J52" s="46">
        <v>57.88</v>
      </c>
      <c r="K52" s="46">
        <v>24.12</v>
      </c>
      <c r="L52" s="46">
        <v>0</v>
      </c>
      <c r="M52" s="74">
        <v>0</v>
      </c>
      <c r="N52" s="73">
        <v>-147</v>
      </c>
      <c r="O52" s="46">
        <v>0</v>
      </c>
      <c r="P52" s="46">
        <v>0</v>
      </c>
      <c r="Q52" s="46">
        <v>0</v>
      </c>
      <c r="R52" s="46">
        <v>-3.2</v>
      </c>
      <c r="S52" s="74">
        <v>0</v>
      </c>
      <c r="U52" s="73">
        <v>82</v>
      </c>
      <c r="V52" s="74">
        <v>-151.69999999999999</v>
      </c>
      <c r="W52">
        <v>-147</v>
      </c>
      <c r="X52">
        <v>0</v>
      </c>
      <c r="Y52">
        <v>-1.5</v>
      </c>
      <c r="Z52">
        <v>-3.2</v>
      </c>
      <c r="AA52">
        <v>24.12</v>
      </c>
      <c r="AB52">
        <v>0</v>
      </c>
      <c r="AC52">
        <v>57.88</v>
      </c>
    </row>
    <row r="53" spans="7:29">
      <c r="G53" t="s">
        <v>95</v>
      </c>
      <c r="H53" s="73">
        <v>0</v>
      </c>
      <c r="I53" s="46">
        <v>0</v>
      </c>
      <c r="J53" s="46">
        <v>57.88</v>
      </c>
      <c r="K53" s="46">
        <v>24.12</v>
      </c>
      <c r="L53" s="46">
        <v>0</v>
      </c>
      <c r="M53" s="74">
        <v>0</v>
      </c>
      <c r="N53" s="73">
        <v>-19</v>
      </c>
      <c r="O53" s="46">
        <v>0</v>
      </c>
      <c r="P53" s="46">
        <v>0</v>
      </c>
      <c r="Q53" s="46">
        <v>0</v>
      </c>
      <c r="R53" s="46">
        <v>-3.5</v>
      </c>
      <c r="S53" s="74">
        <v>0</v>
      </c>
      <c r="U53" s="73">
        <v>82</v>
      </c>
      <c r="V53" s="74">
        <v>-24</v>
      </c>
      <c r="W53">
        <v>-19</v>
      </c>
      <c r="X53">
        <v>0</v>
      </c>
      <c r="Y53">
        <v>-1.5</v>
      </c>
      <c r="Z53">
        <v>-3.5</v>
      </c>
      <c r="AA53">
        <v>24.12</v>
      </c>
      <c r="AB53">
        <v>0</v>
      </c>
      <c r="AC53">
        <v>57.88</v>
      </c>
    </row>
    <row r="54" spans="7:29">
      <c r="G54" t="s">
        <v>96</v>
      </c>
      <c r="H54" s="73">
        <v>0</v>
      </c>
      <c r="I54" s="46">
        <v>0</v>
      </c>
      <c r="J54" s="46">
        <v>72.349999999999994</v>
      </c>
      <c r="K54" s="46">
        <v>24.12</v>
      </c>
      <c r="L54" s="46">
        <v>0</v>
      </c>
      <c r="M54" s="74">
        <v>0</v>
      </c>
      <c r="N54" s="73">
        <v>-19</v>
      </c>
      <c r="O54" s="46">
        <v>0</v>
      </c>
      <c r="P54" s="46">
        <v>0</v>
      </c>
      <c r="Q54" s="46">
        <v>0</v>
      </c>
      <c r="R54" s="46">
        <v>-4.2</v>
      </c>
      <c r="S54" s="74">
        <v>0</v>
      </c>
      <c r="U54" s="73">
        <v>96.47</v>
      </c>
      <c r="V54" s="74">
        <v>-24.7</v>
      </c>
      <c r="W54">
        <v>-19</v>
      </c>
      <c r="X54">
        <v>0</v>
      </c>
      <c r="Y54">
        <v>-1.5</v>
      </c>
      <c r="Z54">
        <v>-4.2</v>
      </c>
      <c r="AA54">
        <v>24.12</v>
      </c>
      <c r="AB54">
        <v>0</v>
      </c>
      <c r="AC54">
        <v>72.349999999999994</v>
      </c>
    </row>
    <row r="55" spans="7:29">
      <c r="G55" t="s">
        <v>97</v>
      </c>
      <c r="H55" s="73">
        <v>0</v>
      </c>
      <c r="I55" s="46">
        <v>0</v>
      </c>
      <c r="J55" s="46">
        <v>28.94</v>
      </c>
      <c r="K55" s="46">
        <v>15.44</v>
      </c>
      <c r="L55" s="46">
        <v>0</v>
      </c>
      <c r="M55" s="74">
        <v>0</v>
      </c>
      <c r="N55" s="73">
        <v>-54</v>
      </c>
      <c r="O55" s="46">
        <v>0</v>
      </c>
      <c r="P55" s="46">
        <v>0</v>
      </c>
      <c r="Q55" s="46">
        <v>0</v>
      </c>
      <c r="R55" s="46">
        <v>-4.5</v>
      </c>
      <c r="S55" s="74">
        <v>0</v>
      </c>
      <c r="U55" s="73">
        <v>44.38</v>
      </c>
      <c r="V55" s="74">
        <v>-60</v>
      </c>
      <c r="W55">
        <v>-54</v>
      </c>
      <c r="X55">
        <v>0</v>
      </c>
      <c r="Y55">
        <v>-1.5</v>
      </c>
      <c r="Z55">
        <v>-4.5</v>
      </c>
      <c r="AA55">
        <v>15.44</v>
      </c>
      <c r="AB55">
        <v>0</v>
      </c>
      <c r="AC55">
        <v>28.94</v>
      </c>
    </row>
    <row r="56" spans="7:29">
      <c r="G56" t="s">
        <v>98</v>
      </c>
      <c r="H56" s="73">
        <v>0</v>
      </c>
      <c r="I56" s="46">
        <v>0</v>
      </c>
      <c r="J56" s="46">
        <v>48.24</v>
      </c>
      <c r="K56" s="46">
        <v>14.47</v>
      </c>
      <c r="L56" s="46">
        <v>0</v>
      </c>
      <c r="M56" s="74">
        <v>0</v>
      </c>
      <c r="N56" s="73">
        <v>-57</v>
      </c>
      <c r="O56" s="46">
        <v>0</v>
      </c>
      <c r="P56" s="46">
        <v>0</v>
      </c>
      <c r="Q56" s="46">
        <v>0</v>
      </c>
      <c r="R56" s="46">
        <v>-5</v>
      </c>
      <c r="S56" s="74">
        <v>0</v>
      </c>
      <c r="U56" s="73">
        <v>62.71</v>
      </c>
      <c r="V56" s="74">
        <v>-63.5</v>
      </c>
      <c r="W56">
        <v>-57</v>
      </c>
      <c r="X56">
        <v>0</v>
      </c>
      <c r="Y56">
        <v>-1.5</v>
      </c>
      <c r="Z56">
        <v>-5</v>
      </c>
      <c r="AA56">
        <v>14.47</v>
      </c>
      <c r="AB56">
        <v>0</v>
      </c>
      <c r="AC56">
        <v>48.24</v>
      </c>
    </row>
    <row r="57" spans="7:29">
      <c r="G57" t="s">
        <v>99</v>
      </c>
      <c r="H57" s="73">
        <v>0</v>
      </c>
      <c r="I57" s="46">
        <v>8.68</v>
      </c>
      <c r="J57" s="46">
        <v>53.06</v>
      </c>
      <c r="K57" s="46">
        <v>15.44</v>
      </c>
      <c r="L57" s="46">
        <v>0</v>
      </c>
      <c r="M57" s="74">
        <v>0</v>
      </c>
      <c r="N57" s="73">
        <v>-37</v>
      </c>
      <c r="O57" s="46">
        <v>0</v>
      </c>
      <c r="P57" s="46">
        <v>0</v>
      </c>
      <c r="Q57" s="46">
        <v>0</v>
      </c>
      <c r="R57" s="46">
        <v>-5.2</v>
      </c>
      <c r="S57" s="74">
        <v>0</v>
      </c>
      <c r="U57" s="73">
        <v>77.180000000000007</v>
      </c>
      <c r="V57" s="74">
        <v>-43.7</v>
      </c>
      <c r="W57">
        <v>-37</v>
      </c>
      <c r="X57">
        <v>8.68</v>
      </c>
      <c r="Y57">
        <v>-1.5</v>
      </c>
      <c r="Z57">
        <v>-5.2</v>
      </c>
      <c r="AA57">
        <v>15.44</v>
      </c>
      <c r="AB57">
        <v>0</v>
      </c>
      <c r="AC57">
        <v>53.06</v>
      </c>
    </row>
    <row r="58" spans="7:29">
      <c r="G58" t="s">
        <v>100</v>
      </c>
      <c r="H58" s="73">
        <v>0</v>
      </c>
      <c r="I58" s="46">
        <v>12.54</v>
      </c>
      <c r="J58" s="46">
        <v>57.88</v>
      </c>
      <c r="K58" s="46">
        <v>13.51</v>
      </c>
      <c r="L58" s="46">
        <v>0</v>
      </c>
      <c r="M58" s="74">
        <v>0</v>
      </c>
      <c r="N58" s="73">
        <v>-21</v>
      </c>
      <c r="O58" s="46">
        <v>0</v>
      </c>
      <c r="P58" s="46">
        <v>0</v>
      </c>
      <c r="Q58" s="46">
        <v>0</v>
      </c>
      <c r="R58" s="46">
        <v>-5.4</v>
      </c>
      <c r="S58" s="74">
        <v>0</v>
      </c>
      <c r="U58" s="73">
        <v>83.93</v>
      </c>
      <c r="V58" s="74">
        <v>-27.9</v>
      </c>
      <c r="W58">
        <v>-21</v>
      </c>
      <c r="X58">
        <v>12.54</v>
      </c>
      <c r="Y58">
        <v>-1.5</v>
      </c>
      <c r="Z58">
        <v>-5.4</v>
      </c>
      <c r="AA58">
        <v>13.51</v>
      </c>
      <c r="AB58">
        <v>0</v>
      </c>
      <c r="AC58">
        <v>57.88</v>
      </c>
    </row>
    <row r="59" spans="7:29">
      <c r="G59" t="s">
        <v>101</v>
      </c>
      <c r="H59" s="73">
        <v>0</v>
      </c>
      <c r="I59" s="46">
        <v>19.3</v>
      </c>
      <c r="J59" s="46">
        <v>19.29</v>
      </c>
      <c r="K59" s="46">
        <v>14.47</v>
      </c>
      <c r="L59" s="46">
        <v>0</v>
      </c>
      <c r="M59" s="74">
        <v>0</v>
      </c>
      <c r="N59" s="73">
        <v>-77</v>
      </c>
      <c r="O59" s="46">
        <v>0</v>
      </c>
      <c r="P59" s="46">
        <v>0</v>
      </c>
      <c r="Q59" s="46">
        <v>0</v>
      </c>
      <c r="R59" s="46">
        <v>-5</v>
      </c>
      <c r="S59" s="74">
        <v>0</v>
      </c>
      <c r="U59" s="73">
        <v>53.06</v>
      </c>
      <c r="V59" s="74">
        <v>-83.5</v>
      </c>
      <c r="W59">
        <v>-77</v>
      </c>
      <c r="X59">
        <v>19.3</v>
      </c>
      <c r="Y59">
        <v>-1.5</v>
      </c>
      <c r="Z59">
        <v>-5</v>
      </c>
      <c r="AA59">
        <v>14.47</v>
      </c>
      <c r="AB59">
        <v>0</v>
      </c>
      <c r="AC59">
        <v>19.29</v>
      </c>
    </row>
    <row r="60" spans="7:29">
      <c r="G60" t="s">
        <v>102</v>
      </c>
      <c r="H60" s="73">
        <v>0</v>
      </c>
      <c r="I60" s="46">
        <v>0</v>
      </c>
      <c r="J60" s="46">
        <v>9.65</v>
      </c>
      <c r="K60" s="46">
        <v>18.329999999999998</v>
      </c>
      <c r="L60" s="46">
        <v>0</v>
      </c>
      <c r="M60" s="74">
        <v>0</v>
      </c>
      <c r="N60" s="73">
        <v>-54</v>
      </c>
      <c r="O60" s="46">
        <v>0</v>
      </c>
      <c r="P60" s="46">
        <v>0</v>
      </c>
      <c r="Q60" s="46">
        <v>0</v>
      </c>
      <c r="R60" s="46">
        <v>-4.7</v>
      </c>
      <c r="S60" s="74">
        <v>0</v>
      </c>
      <c r="U60" s="73">
        <v>27.98</v>
      </c>
      <c r="V60" s="74">
        <v>-60.2</v>
      </c>
      <c r="W60">
        <v>-54</v>
      </c>
      <c r="X60">
        <v>0</v>
      </c>
      <c r="Y60">
        <v>-1.5</v>
      </c>
      <c r="Z60">
        <v>-4.7</v>
      </c>
      <c r="AA60">
        <v>18.329999999999998</v>
      </c>
      <c r="AB60">
        <v>0</v>
      </c>
      <c r="AC60">
        <v>9.65</v>
      </c>
    </row>
    <row r="61" spans="7:29">
      <c r="G61" t="s">
        <v>103</v>
      </c>
      <c r="H61" s="73">
        <v>0</v>
      </c>
      <c r="I61" s="46">
        <v>11.58</v>
      </c>
      <c r="J61" s="46">
        <v>19.3</v>
      </c>
      <c r="K61" s="46">
        <v>17.36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-4.3</v>
      </c>
      <c r="S61" s="74">
        <v>0</v>
      </c>
      <c r="U61" s="73">
        <v>48.24</v>
      </c>
      <c r="V61" s="74">
        <v>-5.8</v>
      </c>
      <c r="W61">
        <v>0</v>
      </c>
      <c r="X61">
        <v>11.58</v>
      </c>
      <c r="Y61">
        <v>-1.5</v>
      </c>
      <c r="Z61">
        <v>-4.3</v>
      </c>
      <c r="AA61">
        <v>17.36</v>
      </c>
      <c r="AB61">
        <v>0</v>
      </c>
      <c r="AC61">
        <v>19.3</v>
      </c>
    </row>
    <row r="62" spans="7:29">
      <c r="G62" t="s">
        <v>104</v>
      </c>
      <c r="H62" s="73">
        <v>27.98</v>
      </c>
      <c r="I62" s="46">
        <v>20.260000000000002</v>
      </c>
      <c r="J62" s="46">
        <v>19.29</v>
      </c>
      <c r="K62" s="46">
        <v>18.329999999999998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-3.4</v>
      </c>
      <c r="S62" s="74">
        <v>0</v>
      </c>
      <c r="U62" s="73">
        <v>85.86</v>
      </c>
      <c r="V62" s="74">
        <v>-4.9000000000000004</v>
      </c>
      <c r="W62">
        <v>27.98</v>
      </c>
      <c r="X62">
        <v>20.260000000000002</v>
      </c>
      <c r="Y62">
        <v>-1.5</v>
      </c>
      <c r="Z62">
        <v>-3.4</v>
      </c>
      <c r="AA62">
        <v>18.329999999999998</v>
      </c>
      <c r="AB62">
        <v>0</v>
      </c>
      <c r="AC62">
        <v>19.29</v>
      </c>
    </row>
    <row r="63" spans="7:29">
      <c r="G63" t="s">
        <v>105</v>
      </c>
      <c r="H63" s="73">
        <v>14.47</v>
      </c>
      <c r="I63" s="46">
        <v>0</v>
      </c>
      <c r="J63" s="46">
        <v>14.47</v>
      </c>
      <c r="K63" s="46">
        <v>18.329999999999998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-3.5</v>
      </c>
      <c r="S63" s="74">
        <v>0</v>
      </c>
      <c r="U63" s="73">
        <v>47.27</v>
      </c>
      <c r="V63" s="74">
        <v>-5</v>
      </c>
      <c r="W63">
        <v>14.47</v>
      </c>
      <c r="X63">
        <v>0</v>
      </c>
      <c r="Y63">
        <v>-1.5</v>
      </c>
      <c r="Z63">
        <v>-3.5</v>
      </c>
      <c r="AA63">
        <v>18.329999999999998</v>
      </c>
      <c r="AB63">
        <v>0</v>
      </c>
      <c r="AC63">
        <v>14.47</v>
      </c>
    </row>
    <row r="64" spans="7:29">
      <c r="G64" t="s">
        <v>106</v>
      </c>
      <c r="H64" s="73">
        <v>19.29</v>
      </c>
      <c r="I64" s="46">
        <v>0</v>
      </c>
      <c r="J64" s="46">
        <v>14.47</v>
      </c>
      <c r="K64" s="46">
        <v>20.260000000000002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-3.5</v>
      </c>
      <c r="S64" s="74">
        <v>0</v>
      </c>
      <c r="U64" s="73">
        <v>54.02</v>
      </c>
      <c r="V64" s="74">
        <v>-5</v>
      </c>
      <c r="W64">
        <v>19.29</v>
      </c>
      <c r="X64">
        <v>0</v>
      </c>
      <c r="Y64">
        <v>-1.5</v>
      </c>
      <c r="Z64">
        <v>-3.5</v>
      </c>
      <c r="AA64">
        <v>20.260000000000002</v>
      </c>
      <c r="AB64">
        <v>0</v>
      </c>
      <c r="AC64">
        <v>14.47</v>
      </c>
    </row>
    <row r="65" spans="7:29">
      <c r="G65" t="s">
        <v>107</v>
      </c>
      <c r="H65" s="73">
        <v>30.88</v>
      </c>
      <c r="I65" s="46">
        <v>0</v>
      </c>
      <c r="J65" s="46">
        <v>19.29</v>
      </c>
      <c r="K65" s="46">
        <v>17.36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-3.5</v>
      </c>
      <c r="S65" s="74">
        <v>0</v>
      </c>
      <c r="U65" s="73">
        <v>67.53</v>
      </c>
      <c r="V65" s="74">
        <v>-5</v>
      </c>
      <c r="W65">
        <v>30.88</v>
      </c>
      <c r="X65">
        <v>0</v>
      </c>
      <c r="Y65">
        <v>-1.5</v>
      </c>
      <c r="Z65">
        <v>-3.5</v>
      </c>
      <c r="AA65">
        <v>17.36</v>
      </c>
      <c r="AB65">
        <v>0</v>
      </c>
      <c r="AC65">
        <v>19.29</v>
      </c>
    </row>
    <row r="66" spans="7:29">
      <c r="G66" t="s">
        <v>108</v>
      </c>
      <c r="H66" s="73">
        <v>55.96</v>
      </c>
      <c r="I66" s="46">
        <v>0</v>
      </c>
      <c r="J66" s="46">
        <v>19.29</v>
      </c>
      <c r="K66" s="46">
        <v>12.54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-3</v>
      </c>
      <c r="S66" s="74">
        <v>0</v>
      </c>
      <c r="U66" s="73">
        <v>87.79</v>
      </c>
      <c r="V66" s="74">
        <v>-4.5</v>
      </c>
      <c r="W66">
        <v>55.96</v>
      </c>
      <c r="X66">
        <v>0</v>
      </c>
      <c r="Y66">
        <v>-1.5</v>
      </c>
      <c r="Z66">
        <v>-3</v>
      </c>
      <c r="AA66">
        <v>12.54</v>
      </c>
      <c r="AB66">
        <v>0</v>
      </c>
      <c r="AC66">
        <v>19.29</v>
      </c>
    </row>
    <row r="67" spans="7:29">
      <c r="G67" t="s">
        <v>109</v>
      </c>
      <c r="H67" s="73">
        <v>63.67</v>
      </c>
      <c r="I67" s="46">
        <v>0</v>
      </c>
      <c r="J67" s="46">
        <v>14.47</v>
      </c>
      <c r="K67" s="46">
        <v>16.399999999999999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-2.5</v>
      </c>
      <c r="S67" s="74">
        <v>0</v>
      </c>
      <c r="U67" s="73">
        <v>94.54</v>
      </c>
      <c r="V67" s="74">
        <v>-4</v>
      </c>
      <c r="W67">
        <v>63.67</v>
      </c>
      <c r="X67">
        <v>0</v>
      </c>
      <c r="Y67">
        <v>-1.5</v>
      </c>
      <c r="Z67">
        <v>-2.5</v>
      </c>
      <c r="AA67">
        <v>16.399999999999999</v>
      </c>
      <c r="AB67">
        <v>0</v>
      </c>
      <c r="AC67">
        <v>14.47</v>
      </c>
    </row>
    <row r="68" spans="7:29">
      <c r="G68" t="s">
        <v>110</v>
      </c>
      <c r="H68" s="73">
        <v>77.180000000000007</v>
      </c>
      <c r="I68" s="46">
        <v>0</v>
      </c>
      <c r="J68" s="46">
        <v>14.47</v>
      </c>
      <c r="K68" s="46">
        <v>19.29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-2</v>
      </c>
      <c r="S68" s="74">
        <v>0</v>
      </c>
      <c r="U68" s="73">
        <v>110.94</v>
      </c>
      <c r="V68" s="74">
        <v>-3.5</v>
      </c>
      <c r="W68">
        <v>77.180000000000007</v>
      </c>
      <c r="X68">
        <v>0</v>
      </c>
      <c r="Y68">
        <v>-1.5</v>
      </c>
      <c r="Z68">
        <v>-2</v>
      </c>
      <c r="AA68">
        <v>19.29</v>
      </c>
      <c r="AB68">
        <v>0</v>
      </c>
      <c r="AC68">
        <v>14.47</v>
      </c>
    </row>
    <row r="69" spans="7:29">
      <c r="G69" t="s">
        <v>111</v>
      </c>
      <c r="H69" s="73">
        <v>54.99</v>
      </c>
      <c r="I69" s="46">
        <v>0</v>
      </c>
      <c r="J69" s="46">
        <v>14.47</v>
      </c>
      <c r="K69" s="46">
        <v>20.260000000000002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-2</v>
      </c>
      <c r="S69" s="74">
        <v>0</v>
      </c>
      <c r="U69" s="73">
        <v>89.72</v>
      </c>
      <c r="V69" s="74">
        <v>-3.5</v>
      </c>
      <c r="W69">
        <v>54.99</v>
      </c>
      <c r="X69">
        <v>0</v>
      </c>
      <c r="Y69">
        <v>-1.5</v>
      </c>
      <c r="Z69">
        <v>-2</v>
      </c>
      <c r="AA69">
        <v>20.260000000000002</v>
      </c>
      <c r="AB69">
        <v>0</v>
      </c>
      <c r="AC69">
        <v>14.47</v>
      </c>
    </row>
    <row r="70" spans="7:29">
      <c r="G70" t="s">
        <v>112</v>
      </c>
      <c r="H70" s="73">
        <v>51.13</v>
      </c>
      <c r="I70" s="46">
        <v>0</v>
      </c>
      <c r="J70" s="46">
        <v>14.47</v>
      </c>
      <c r="K70" s="46">
        <v>26.05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-1.5</v>
      </c>
      <c r="S70" s="74">
        <v>0</v>
      </c>
      <c r="U70" s="73">
        <v>91.65</v>
      </c>
      <c r="V70" s="74">
        <v>-3</v>
      </c>
      <c r="W70">
        <v>51.13</v>
      </c>
      <c r="X70">
        <v>0</v>
      </c>
      <c r="Y70">
        <v>-1.5</v>
      </c>
      <c r="Z70">
        <v>-1.5</v>
      </c>
      <c r="AA70">
        <v>26.05</v>
      </c>
      <c r="AB70">
        <v>0</v>
      </c>
      <c r="AC70">
        <v>14.47</v>
      </c>
    </row>
    <row r="71" spans="7:29">
      <c r="G71" t="s">
        <v>113</v>
      </c>
      <c r="H71" s="73">
        <v>13.51</v>
      </c>
      <c r="I71" s="46">
        <v>0</v>
      </c>
      <c r="J71" s="46">
        <v>0</v>
      </c>
      <c r="K71" s="46">
        <v>23.15</v>
      </c>
      <c r="L71" s="46">
        <v>0</v>
      </c>
      <c r="M71" s="74">
        <v>0</v>
      </c>
      <c r="N71" s="73">
        <v>0</v>
      </c>
      <c r="O71" s="46">
        <v>-25</v>
      </c>
      <c r="P71" s="46">
        <v>0</v>
      </c>
      <c r="Q71" s="46">
        <v>0</v>
      </c>
      <c r="R71" s="46">
        <v>0</v>
      </c>
      <c r="S71" s="74">
        <v>0</v>
      </c>
      <c r="U71" s="73">
        <v>36.659999999999997</v>
      </c>
      <c r="V71" s="74">
        <v>-26.5</v>
      </c>
      <c r="W71">
        <v>13.51</v>
      </c>
      <c r="X71">
        <v>-25</v>
      </c>
      <c r="Y71">
        <v>-1.5</v>
      </c>
      <c r="Z71">
        <v>0</v>
      </c>
      <c r="AA71">
        <v>23.15</v>
      </c>
      <c r="AB71">
        <v>0</v>
      </c>
      <c r="AC71">
        <v>0</v>
      </c>
    </row>
    <row r="72" spans="7:29">
      <c r="G72" t="s">
        <v>114</v>
      </c>
      <c r="H72" s="73">
        <v>10.61</v>
      </c>
      <c r="I72" s="46">
        <v>0</v>
      </c>
      <c r="J72" s="46">
        <v>0</v>
      </c>
      <c r="K72" s="46">
        <v>22.19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32.799999999999997</v>
      </c>
      <c r="V72" s="74">
        <v>-1.5</v>
      </c>
      <c r="W72">
        <v>10.61</v>
      </c>
      <c r="X72">
        <v>0</v>
      </c>
      <c r="Y72">
        <v>-1.5</v>
      </c>
      <c r="Z72">
        <v>0</v>
      </c>
      <c r="AA72">
        <v>22.19</v>
      </c>
      <c r="AB72">
        <v>0</v>
      </c>
      <c r="AC72">
        <v>0</v>
      </c>
    </row>
    <row r="73" spans="7:29">
      <c r="G73" t="s">
        <v>115</v>
      </c>
      <c r="H73" s="73">
        <v>43.42</v>
      </c>
      <c r="I73" s="46">
        <v>19.29</v>
      </c>
      <c r="J73" s="46">
        <v>0</v>
      </c>
      <c r="K73" s="46">
        <v>23.15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85.86</v>
      </c>
      <c r="V73" s="74">
        <v>-1.5</v>
      </c>
      <c r="W73">
        <v>43.42</v>
      </c>
      <c r="X73">
        <v>19.29</v>
      </c>
      <c r="Y73">
        <v>-1.5</v>
      </c>
      <c r="Z73">
        <v>0</v>
      </c>
      <c r="AA73">
        <v>23.15</v>
      </c>
      <c r="AB73">
        <v>0</v>
      </c>
      <c r="AC73">
        <v>0</v>
      </c>
    </row>
    <row r="74" spans="7:29">
      <c r="G74" t="s">
        <v>116</v>
      </c>
      <c r="H74" s="73">
        <v>43.41</v>
      </c>
      <c r="I74" s="46">
        <v>24.12</v>
      </c>
      <c r="J74" s="46">
        <v>0</v>
      </c>
      <c r="K74" s="46">
        <v>18.329999999999998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85.86</v>
      </c>
      <c r="V74" s="74">
        <v>-1.5</v>
      </c>
      <c r="W74">
        <v>43.41</v>
      </c>
      <c r="X74">
        <v>24.12</v>
      </c>
      <c r="Y74">
        <v>-1.5</v>
      </c>
      <c r="Z74">
        <v>0</v>
      </c>
      <c r="AA74">
        <v>18.329999999999998</v>
      </c>
      <c r="AB74">
        <v>0</v>
      </c>
      <c r="AC74">
        <v>0</v>
      </c>
    </row>
    <row r="75" spans="7:29">
      <c r="G75" t="s">
        <v>117</v>
      </c>
      <c r="H75" s="73">
        <v>36.65</v>
      </c>
      <c r="I75" s="46">
        <v>26.05</v>
      </c>
      <c r="J75" s="46">
        <v>0</v>
      </c>
      <c r="K75" s="46">
        <v>13.51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76.209999999999994</v>
      </c>
      <c r="V75" s="74">
        <v>-1.5</v>
      </c>
      <c r="W75">
        <v>36.65</v>
      </c>
      <c r="X75">
        <v>26.05</v>
      </c>
      <c r="Y75">
        <v>-1.5</v>
      </c>
      <c r="Z75">
        <v>0</v>
      </c>
      <c r="AA75">
        <v>13.51</v>
      </c>
      <c r="AB75">
        <v>0</v>
      </c>
      <c r="AC75">
        <v>0</v>
      </c>
    </row>
    <row r="76" spans="7:29">
      <c r="G76" t="s">
        <v>118</v>
      </c>
      <c r="H76" s="73">
        <v>46.3</v>
      </c>
      <c r="I76" s="46">
        <v>9.65</v>
      </c>
      <c r="J76" s="46">
        <v>0</v>
      </c>
      <c r="K76" s="46">
        <v>9.65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65.599999999999994</v>
      </c>
      <c r="V76" s="74">
        <v>-1.5</v>
      </c>
      <c r="W76">
        <v>46.3</v>
      </c>
      <c r="X76">
        <v>9.65</v>
      </c>
      <c r="Y76">
        <v>-1.5</v>
      </c>
      <c r="Z76">
        <v>0</v>
      </c>
      <c r="AA76">
        <v>9.65</v>
      </c>
      <c r="AB76">
        <v>0</v>
      </c>
      <c r="AC76">
        <v>0</v>
      </c>
    </row>
    <row r="77" spans="7:29">
      <c r="G77" t="s">
        <v>119</v>
      </c>
      <c r="H77" s="73">
        <v>18.32</v>
      </c>
      <c r="I77" s="46">
        <v>0</v>
      </c>
      <c r="J77" s="46">
        <v>9.65</v>
      </c>
      <c r="K77" s="46">
        <v>9.65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37.619999999999997</v>
      </c>
      <c r="V77" s="74">
        <v>-1.5</v>
      </c>
      <c r="W77">
        <v>18.32</v>
      </c>
      <c r="X77">
        <v>0</v>
      </c>
      <c r="Y77">
        <v>-1.5</v>
      </c>
      <c r="Z77">
        <v>0</v>
      </c>
      <c r="AA77">
        <v>9.65</v>
      </c>
      <c r="AB77">
        <v>0</v>
      </c>
      <c r="AC77">
        <v>9.65</v>
      </c>
    </row>
    <row r="78" spans="7:29">
      <c r="G78" t="s">
        <v>120</v>
      </c>
      <c r="H78" s="73">
        <v>9.64</v>
      </c>
      <c r="I78" s="46">
        <v>0</v>
      </c>
      <c r="J78" s="46">
        <v>9.65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19.29</v>
      </c>
      <c r="V78" s="74">
        <v>0</v>
      </c>
      <c r="W78">
        <v>9.64</v>
      </c>
      <c r="X78">
        <v>0</v>
      </c>
      <c r="Y78">
        <v>0</v>
      </c>
      <c r="Z78">
        <v>0</v>
      </c>
      <c r="AA78">
        <v>0</v>
      </c>
      <c r="AB78">
        <v>0</v>
      </c>
      <c r="AC78">
        <v>9.65</v>
      </c>
    </row>
    <row r="79" spans="7:29">
      <c r="G79" t="s">
        <v>121</v>
      </c>
      <c r="H79" s="73">
        <v>13.51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-14</v>
      </c>
      <c r="P79" s="46">
        <v>-20</v>
      </c>
      <c r="Q79" s="46">
        <v>0</v>
      </c>
      <c r="R79" s="46">
        <v>0</v>
      </c>
      <c r="S79" s="74">
        <v>0</v>
      </c>
      <c r="U79" s="73">
        <v>13.51</v>
      </c>
      <c r="V79" s="74">
        <v>-34</v>
      </c>
      <c r="W79">
        <v>13.51</v>
      </c>
      <c r="X79">
        <v>-14</v>
      </c>
      <c r="Y79">
        <v>0</v>
      </c>
      <c r="Z79">
        <v>0</v>
      </c>
      <c r="AA79">
        <v>0</v>
      </c>
      <c r="AB79">
        <v>0</v>
      </c>
      <c r="AC79">
        <v>-20</v>
      </c>
    </row>
    <row r="80" spans="7:29">
      <c r="G80" t="s">
        <v>122</v>
      </c>
      <c r="H80" s="73">
        <v>21.22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-25</v>
      </c>
      <c r="P80" s="46">
        <v>-100</v>
      </c>
      <c r="Q80" s="46">
        <v>0</v>
      </c>
      <c r="R80" s="46">
        <v>0</v>
      </c>
      <c r="S80" s="74">
        <v>0</v>
      </c>
      <c r="U80" s="73">
        <v>21.22</v>
      </c>
      <c r="V80" s="74">
        <v>-125</v>
      </c>
      <c r="W80">
        <v>21.22</v>
      </c>
      <c r="X80">
        <v>-25</v>
      </c>
      <c r="Y80">
        <v>0</v>
      </c>
      <c r="Z80">
        <v>0</v>
      </c>
      <c r="AA80">
        <v>0</v>
      </c>
      <c r="AB80">
        <v>0</v>
      </c>
      <c r="AC80">
        <v>-100</v>
      </c>
    </row>
    <row r="81" spans="7:29">
      <c r="G81" t="s">
        <v>123</v>
      </c>
      <c r="H81" s="73">
        <v>28.89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-95</v>
      </c>
      <c r="P81" s="46">
        <v>-220</v>
      </c>
      <c r="Q81" s="46">
        <v>0</v>
      </c>
      <c r="R81" s="46">
        <v>-2</v>
      </c>
      <c r="S81" s="74">
        <v>0</v>
      </c>
      <c r="U81" s="73">
        <v>28.89</v>
      </c>
      <c r="V81" s="74">
        <v>-317</v>
      </c>
      <c r="W81">
        <v>28.89</v>
      </c>
      <c r="X81">
        <v>-95</v>
      </c>
      <c r="Y81">
        <v>0</v>
      </c>
      <c r="Z81">
        <v>-2</v>
      </c>
      <c r="AA81">
        <v>0</v>
      </c>
      <c r="AB81">
        <v>0</v>
      </c>
      <c r="AC81">
        <v>-220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-12</v>
      </c>
      <c r="O82" s="46">
        <v>-100</v>
      </c>
      <c r="P82" s="46">
        <v>-190</v>
      </c>
      <c r="Q82" s="46">
        <v>0</v>
      </c>
      <c r="R82" s="46">
        <v>-2</v>
      </c>
      <c r="S82" s="74">
        <v>0</v>
      </c>
      <c r="U82" s="73">
        <v>0</v>
      </c>
      <c r="V82" s="74">
        <v>-304</v>
      </c>
      <c r="W82">
        <v>-12</v>
      </c>
      <c r="X82">
        <v>-100</v>
      </c>
      <c r="Y82">
        <v>0</v>
      </c>
      <c r="Z82">
        <v>-2</v>
      </c>
      <c r="AA82">
        <v>0</v>
      </c>
      <c r="AB82">
        <v>0</v>
      </c>
      <c r="AC82">
        <v>-190</v>
      </c>
    </row>
    <row r="83" spans="7:29">
      <c r="G83" t="s">
        <v>125</v>
      </c>
      <c r="H83" s="73">
        <v>33.76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-113</v>
      </c>
      <c r="P83" s="46">
        <v>-155</v>
      </c>
      <c r="Q83" s="46">
        <v>0</v>
      </c>
      <c r="R83" s="46">
        <v>-2</v>
      </c>
      <c r="S83" s="74">
        <v>0</v>
      </c>
      <c r="U83" s="73">
        <v>33.76</v>
      </c>
      <c r="V83" s="74">
        <v>-270</v>
      </c>
      <c r="W83">
        <v>33.76</v>
      </c>
      <c r="X83">
        <v>-113</v>
      </c>
      <c r="Y83">
        <v>0</v>
      </c>
      <c r="Z83">
        <v>-2</v>
      </c>
      <c r="AA83">
        <v>0</v>
      </c>
      <c r="AB83">
        <v>0</v>
      </c>
      <c r="AC83">
        <v>-155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-1</v>
      </c>
      <c r="O84" s="46">
        <v>-80</v>
      </c>
      <c r="P84" s="46">
        <v>-155</v>
      </c>
      <c r="Q84" s="46">
        <v>0</v>
      </c>
      <c r="R84" s="46">
        <v>-2</v>
      </c>
      <c r="S84" s="74">
        <v>0</v>
      </c>
      <c r="U84" s="73">
        <v>0</v>
      </c>
      <c r="V84" s="74">
        <v>-238</v>
      </c>
      <c r="W84">
        <v>-1</v>
      </c>
      <c r="X84">
        <v>-80</v>
      </c>
      <c r="Y84">
        <v>0</v>
      </c>
      <c r="Z84">
        <v>-2</v>
      </c>
      <c r="AA84">
        <v>0</v>
      </c>
      <c r="AB84">
        <v>0</v>
      </c>
      <c r="AC84">
        <v>-155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-56</v>
      </c>
      <c r="O85" s="46">
        <v>-106</v>
      </c>
      <c r="P85" s="46">
        <v>-30</v>
      </c>
      <c r="Q85" s="46">
        <v>0</v>
      </c>
      <c r="R85" s="46">
        <v>-2</v>
      </c>
      <c r="S85" s="74">
        <v>0</v>
      </c>
      <c r="U85" s="73">
        <v>0</v>
      </c>
      <c r="V85" s="74">
        <v>-194</v>
      </c>
      <c r="W85">
        <v>-56</v>
      </c>
      <c r="X85">
        <v>-106</v>
      </c>
      <c r="Y85">
        <v>0</v>
      </c>
      <c r="Z85">
        <v>-2</v>
      </c>
      <c r="AA85">
        <v>0</v>
      </c>
      <c r="AB85">
        <v>0</v>
      </c>
      <c r="AC85">
        <v>-30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</v>
      </c>
      <c r="N86" s="73">
        <v>-139</v>
      </c>
      <c r="O86" s="46">
        <v>-105</v>
      </c>
      <c r="P86" s="46">
        <v>-30</v>
      </c>
      <c r="Q86" s="46">
        <v>0</v>
      </c>
      <c r="R86" s="46">
        <v>-2</v>
      </c>
      <c r="S86" s="74">
        <v>0</v>
      </c>
      <c r="U86" s="73">
        <v>0.1</v>
      </c>
      <c r="V86" s="74">
        <v>-276</v>
      </c>
      <c r="W86">
        <v>-139</v>
      </c>
      <c r="X86">
        <v>-105</v>
      </c>
      <c r="Y86">
        <v>0</v>
      </c>
      <c r="Z86">
        <v>-2</v>
      </c>
      <c r="AA86">
        <v>0</v>
      </c>
      <c r="AB86">
        <v>0.1</v>
      </c>
      <c r="AC86">
        <v>-30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0.09</v>
      </c>
      <c r="N87" s="73">
        <v>-153</v>
      </c>
      <c r="O87" s="46">
        <v>-51</v>
      </c>
      <c r="P87" s="46">
        <v>-20</v>
      </c>
      <c r="Q87" s="46">
        <v>0</v>
      </c>
      <c r="R87" s="46">
        <v>-2</v>
      </c>
      <c r="S87" s="74">
        <v>0</v>
      </c>
      <c r="U87" s="73">
        <v>0.09</v>
      </c>
      <c r="V87" s="74">
        <v>-226</v>
      </c>
      <c r="W87">
        <v>-153</v>
      </c>
      <c r="X87">
        <v>-51</v>
      </c>
      <c r="Y87">
        <v>0</v>
      </c>
      <c r="Z87">
        <v>-2</v>
      </c>
      <c r="AA87">
        <v>0</v>
      </c>
      <c r="AB87">
        <v>0.09</v>
      </c>
      <c r="AC87">
        <v>-20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-162</v>
      </c>
      <c r="O88" s="46">
        <v>-41</v>
      </c>
      <c r="P88" s="46">
        <v>-20</v>
      </c>
      <c r="Q88" s="46">
        <v>0</v>
      </c>
      <c r="R88" s="46">
        <v>-2</v>
      </c>
      <c r="S88" s="74">
        <v>0</v>
      </c>
      <c r="U88" s="73">
        <v>0</v>
      </c>
      <c r="V88" s="74">
        <v>-225</v>
      </c>
      <c r="W88">
        <v>-162</v>
      </c>
      <c r="X88">
        <v>-41</v>
      </c>
      <c r="Y88">
        <v>0</v>
      </c>
      <c r="Z88">
        <v>-2</v>
      </c>
      <c r="AA88">
        <v>0</v>
      </c>
      <c r="AB88">
        <v>0</v>
      </c>
      <c r="AC88">
        <v>-20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0.09</v>
      </c>
      <c r="N89" s="73">
        <v>-118</v>
      </c>
      <c r="O89" s="46">
        <v>-26</v>
      </c>
      <c r="P89" s="46">
        <v>-15</v>
      </c>
      <c r="Q89" s="46">
        <v>0</v>
      </c>
      <c r="R89" s="46">
        <v>-1.5</v>
      </c>
      <c r="S89" s="74">
        <v>0</v>
      </c>
      <c r="U89" s="73">
        <v>0.09</v>
      </c>
      <c r="V89" s="74">
        <v>-160.5</v>
      </c>
      <c r="W89">
        <v>-118</v>
      </c>
      <c r="X89">
        <v>-26</v>
      </c>
      <c r="Y89">
        <v>0</v>
      </c>
      <c r="Z89">
        <v>-1.5</v>
      </c>
      <c r="AA89">
        <v>0</v>
      </c>
      <c r="AB89">
        <v>0.09</v>
      </c>
      <c r="AC89">
        <v>-15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</v>
      </c>
      <c r="N90" s="73">
        <v>-68</v>
      </c>
      <c r="O90" s="46">
        <v>-20</v>
      </c>
      <c r="P90" s="46">
        <v>-15</v>
      </c>
      <c r="Q90" s="46">
        <v>0</v>
      </c>
      <c r="R90" s="46">
        <v>-1.5</v>
      </c>
      <c r="S90" s="74">
        <v>0</v>
      </c>
      <c r="U90" s="73">
        <v>0.1</v>
      </c>
      <c r="V90" s="74">
        <v>-104.5</v>
      </c>
      <c r="W90">
        <v>-68</v>
      </c>
      <c r="X90">
        <v>-20</v>
      </c>
      <c r="Y90">
        <v>0</v>
      </c>
      <c r="Z90">
        <v>-1.5</v>
      </c>
      <c r="AA90">
        <v>0</v>
      </c>
      <c r="AB90">
        <v>0.1</v>
      </c>
      <c r="AC90">
        <v>-15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0.11</v>
      </c>
      <c r="N91" s="73">
        <v>-99</v>
      </c>
      <c r="O91" s="46">
        <v>-40</v>
      </c>
      <c r="P91" s="46">
        <v>-15</v>
      </c>
      <c r="Q91" s="46">
        <v>0</v>
      </c>
      <c r="R91" s="46">
        <v>-1.5</v>
      </c>
      <c r="S91" s="74">
        <v>0</v>
      </c>
      <c r="U91" s="73">
        <v>0.11</v>
      </c>
      <c r="V91" s="74">
        <v>-155.5</v>
      </c>
      <c r="W91">
        <v>-99</v>
      </c>
      <c r="X91">
        <v>-40</v>
      </c>
      <c r="Y91">
        <v>0</v>
      </c>
      <c r="Z91">
        <v>-1.5</v>
      </c>
      <c r="AA91">
        <v>0</v>
      </c>
      <c r="AB91">
        <v>0.11</v>
      </c>
      <c r="AC91">
        <v>-15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-94</v>
      </c>
      <c r="O92" s="46">
        <v>-42</v>
      </c>
      <c r="P92" s="46">
        <v>-15</v>
      </c>
      <c r="Q92" s="46">
        <v>0</v>
      </c>
      <c r="R92" s="46">
        <v>-2</v>
      </c>
      <c r="S92" s="74">
        <v>0</v>
      </c>
      <c r="U92" s="73">
        <v>0</v>
      </c>
      <c r="V92" s="74">
        <v>-153</v>
      </c>
      <c r="W92">
        <v>-94</v>
      </c>
      <c r="X92">
        <v>-42</v>
      </c>
      <c r="Y92">
        <v>0</v>
      </c>
      <c r="Z92">
        <v>-2</v>
      </c>
      <c r="AA92">
        <v>0</v>
      </c>
      <c r="AB92">
        <v>0</v>
      </c>
      <c r="AC92">
        <v>-15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-104</v>
      </c>
      <c r="O93" s="46">
        <v>-40</v>
      </c>
      <c r="P93" s="46">
        <v>-20</v>
      </c>
      <c r="Q93" s="46">
        <v>0</v>
      </c>
      <c r="R93" s="46">
        <v>-2</v>
      </c>
      <c r="S93" s="74">
        <v>0</v>
      </c>
      <c r="U93" s="73">
        <v>0</v>
      </c>
      <c r="V93" s="74">
        <v>-166</v>
      </c>
      <c r="W93">
        <v>-104</v>
      </c>
      <c r="X93">
        <v>-40</v>
      </c>
      <c r="Y93">
        <v>0</v>
      </c>
      <c r="Z93">
        <v>-2</v>
      </c>
      <c r="AA93">
        <v>0</v>
      </c>
      <c r="AB93">
        <v>0</v>
      </c>
      <c r="AC93">
        <v>-20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-83</v>
      </c>
      <c r="O94" s="46">
        <v>-43</v>
      </c>
      <c r="P94" s="46">
        <v>-15</v>
      </c>
      <c r="Q94" s="46">
        <v>0</v>
      </c>
      <c r="R94" s="46">
        <v>-2</v>
      </c>
      <c r="S94" s="74">
        <v>0</v>
      </c>
      <c r="U94" s="73">
        <v>0.03</v>
      </c>
      <c r="V94" s="74">
        <v>-143</v>
      </c>
      <c r="W94">
        <v>-83</v>
      </c>
      <c r="X94">
        <v>-43</v>
      </c>
      <c r="Y94">
        <v>0</v>
      </c>
      <c r="Z94">
        <v>-2</v>
      </c>
      <c r="AA94">
        <v>0</v>
      </c>
      <c r="AB94">
        <v>0.03</v>
      </c>
      <c r="AC94">
        <v>-15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</v>
      </c>
      <c r="N95" s="73">
        <v>-72</v>
      </c>
      <c r="O95" s="46">
        <v>-55</v>
      </c>
      <c r="P95" s="46">
        <v>0</v>
      </c>
      <c r="Q95" s="46">
        <v>0</v>
      </c>
      <c r="R95" s="46">
        <v>-2</v>
      </c>
      <c r="S95" s="74">
        <v>0</v>
      </c>
      <c r="U95" s="73">
        <v>0.2</v>
      </c>
      <c r="V95" s="74">
        <v>-129</v>
      </c>
      <c r="W95">
        <v>-72</v>
      </c>
      <c r="X95">
        <v>-55</v>
      </c>
      <c r="Y95">
        <v>0</v>
      </c>
      <c r="Z95">
        <v>-2</v>
      </c>
      <c r="AA95">
        <v>0</v>
      </c>
      <c r="AB95">
        <v>0.2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-64</v>
      </c>
      <c r="O96" s="46">
        <v>-48</v>
      </c>
      <c r="P96" s="46">
        <v>0</v>
      </c>
      <c r="Q96" s="46">
        <v>0</v>
      </c>
      <c r="R96" s="46">
        <v>-3</v>
      </c>
      <c r="S96" s="74">
        <v>0</v>
      </c>
      <c r="U96" s="73">
        <v>0.01</v>
      </c>
      <c r="V96" s="74">
        <v>-115</v>
      </c>
      <c r="W96">
        <v>-64</v>
      </c>
      <c r="X96">
        <v>-48</v>
      </c>
      <c r="Y96">
        <v>0</v>
      </c>
      <c r="Z96">
        <v>-3</v>
      </c>
      <c r="AA96">
        <v>0</v>
      </c>
      <c r="AB96">
        <v>0.01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-92</v>
      </c>
      <c r="O97" s="46">
        <v>-30</v>
      </c>
      <c r="P97" s="46">
        <v>0</v>
      </c>
      <c r="Q97" s="46">
        <v>0</v>
      </c>
      <c r="R97" s="46">
        <v>-3</v>
      </c>
      <c r="S97" s="74">
        <v>0</v>
      </c>
      <c r="U97" s="73">
        <v>0</v>
      </c>
      <c r="V97" s="74">
        <v>-125</v>
      </c>
      <c r="W97">
        <v>-92</v>
      </c>
      <c r="X97">
        <v>-30</v>
      </c>
      <c r="Y97">
        <v>0</v>
      </c>
      <c r="Z97">
        <v>-3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-100</v>
      </c>
      <c r="O98" s="46">
        <v>-30</v>
      </c>
      <c r="P98" s="46">
        <v>0</v>
      </c>
      <c r="Q98" s="46">
        <v>0</v>
      </c>
      <c r="R98" s="46">
        <v>-4</v>
      </c>
      <c r="S98" s="74">
        <v>0</v>
      </c>
      <c r="U98" s="73">
        <v>0</v>
      </c>
      <c r="V98" s="74">
        <v>-134</v>
      </c>
      <c r="W98">
        <v>-100</v>
      </c>
      <c r="X98">
        <v>-30</v>
      </c>
      <c r="Y98">
        <v>0</v>
      </c>
      <c r="Z98">
        <v>-4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0.20185249999999996</v>
      </c>
      <c r="I99" s="69">
        <f t="shared" ref="I99:BQ99" si="1">SUM(I3:I98)/4000</f>
        <v>3.7867500000000005E-2</v>
      </c>
      <c r="J99" s="69">
        <f t="shared" si="1"/>
        <v>0.22838999999999998</v>
      </c>
      <c r="K99" s="69">
        <f t="shared" si="1"/>
        <v>0.19439999999999999</v>
      </c>
      <c r="L99" s="69">
        <f t="shared" si="1"/>
        <v>0</v>
      </c>
      <c r="M99" s="69">
        <f t="shared" si="1"/>
        <v>1.8249999999999999E-4</v>
      </c>
      <c r="N99" s="68">
        <f t="shared" si="1"/>
        <v>-1.5177499999999999</v>
      </c>
      <c r="O99" s="69">
        <f t="shared" si="1"/>
        <v>-0.46475</v>
      </c>
      <c r="P99" s="69">
        <f t="shared" si="1"/>
        <v>-0.50349999999999995</v>
      </c>
      <c r="Q99" s="69">
        <f t="shared" si="1"/>
        <v>0</v>
      </c>
      <c r="R99" s="69">
        <f t="shared" si="1"/>
        <v>-8.9099999999999971E-2</v>
      </c>
      <c r="S99" s="70">
        <f t="shared" si="1"/>
        <v>0</v>
      </c>
      <c r="U99" s="68">
        <f t="shared" si="1"/>
        <v>0.66269250000000024</v>
      </c>
      <c r="V99" s="70">
        <f t="shared" si="1"/>
        <v>-2.6024749999999996</v>
      </c>
      <c r="W99">
        <f t="shared" si="1"/>
        <v>-1.3158974999999999</v>
      </c>
      <c r="X99">
        <f t="shared" si="1"/>
        <v>-0.42688250000000005</v>
      </c>
      <c r="Y99">
        <f t="shared" si="1"/>
        <v>-2.7375E-2</v>
      </c>
      <c r="Z99">
        <f t="shared" si="1"/>
        <v>-8.9099999999999971E-2</v>
      </c>
      <c r="AA99">
        <f t="shared" si="1"/>
        <v>0.19439999999999999</v>
      </c>
      <c r="AB99">
        <f t="shared" si="1"/>
        <v>1.8249999999999999E-4</v>
      </c>
      <c r="AC99">
        <f t="shared" si="1"/>
        <v>-0.27511000000000002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256</v>
      </c>
      <c r="X2" t="s">
        <v>534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534</v>
      </c>
      <c r="U3" s="73">
        <v>-2.5</v>
      </c>
      <c r="V3" s="74">
        <v>0</v>
      </c>
      <c r="W3">
        <v>0</v>
      </c>
      <c r="X3">
        <v>-2.5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0</v>
      </c>
      <c r="W4">
        <v>0</v>
      </c>
      <c r="X4">
        <v>-2.5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0</v>
      </c>
      <c r="W5">
        <v>0</v>
      </c>
      <c r="X5">
        <v>-2.5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0</v>
      </c>
      <c r="W6">
        <v>0</v>
      </c>
      <c r="X6">
        <v>-2.5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0</v>
      </c>
      <c r="W7">
        <v>0</v>
      </c>
      <c r="X7">
        <v>-2.5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0</v>
      </c>
      <c r="W8">
        <v>0</v>
      </c>
      <c r="X8">
        <v>-2.5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0</v>
      </c>
      <c r="W9">
        <v>0</v>
      </c>
      <c r="X9">
        <v>-2.5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0</v>
      </c>
      <c r="W10">
        <v>0</v>
      </c>
      <c r="X10">
        <v>-2.5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0</v>
      </c>
      <c r="W11">
        <v>0</v>
      </c>
      <c r="X11">
        <v>-2.5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1.35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1.35</v>
      </c>
      <c r="W20">
        <v>0</v>
      </c>
      <c r="X20">
        <v>0</v>
      </c>
      <c r="Y20">
        <v>0</v>
      </c>
      <c r="Z20">
        <v>1.35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1.1599999999999999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1.1599999999999999</v>
      </c>
      <c r="W22">
        <v>0</v>
      </c>
      <c r="X22">
        <v>0</v>
      </c>
      <c r="Y22">
        <v>0</v>
      </c>
      <c r="Z22">
        <v>1.1599999999999999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1.54</v>
      </c>
      <c r="W23">
        <v>0</v>
      </c>
      <c r="X23">
        <v>0</v>
      </c>
      <c r="Y23">
        <v>0</v>
      </c>
      <c r="Z23">
        <v>1.54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3.96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3.96</v>
      </c>
      <c r="W24">
        <v>0</v>
      </c>
      <c r="X24">
        <v>0</v>
      </c>
      <c r="Y24">
        <v>0</v>
      </c>
      <c r="Z24">
        <v>3.96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3.18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3.18</v>
      </c>
      <c r="W25">
        <v>0</v>
      </c>
      <c r="X25">
        <v>0</v>
      </c>
      <c r="Y25">
        <v>0</v>
      </c>
      <c r="Z25">
        <v>3.18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3.67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3.67</v>
      </c>
      <c r="W26">
        <v>0</v>
      </c>
      <c r="X26">
        <v>0</v>
      </c>
      <c r="Y26">
        <v>0</v>
      </c>
      <c r="Z26">
        <v>3.67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1.74</v>
      </c>
      <c r="W27">
        <v>0</v>
      </c>
      <c r="X27">
        <v>0</v>
      </c>
      <c r="Y27">
        <v>0</v>
      </c>
      <c r="Z27">
        <v>1.74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3.86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3.86</v>
      </c>
      <c r="W28">
        <v>0</v>
      </c>
      <c r="X28">
        <v>0</v>
      </c>
      <c r="Y28">
        <v>0</v>
      </c>
      <c r="Z28">
        <v>3.86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2.6</v>
      </c>
      <c r="W29">
        <v>0</v>
      </c>
      <c r="X29">
        <v>0</v>
      </c>
      <c r="Y29">
        <v>0</v>
      </c>
      <c r="Z29">
        <v>2.6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1.1599999999999999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1.1599999999999999</v>
      </c>
      <c r="W30">
        <v>0</v>
      </c>
      <c r="X30">
        <v>0</v>
      </c>
      <c r="Y30">
        <v>0</v>
      </c>
      <c r="Z30">
        <v>1.1599999999999999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0.87</v>
      </c>
      <c r="W35">
        <v>0</v>
      </c>
      <c r="X35">
        <v>0</v>
      </c>
      <c r="Y35">
        <v>0</v>
      </c>
      <c r="Z35">
        <v>0.87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9.65</v>
      </c>
      <c r="L36" s="46">
        <v>0</v>
      </c>
      <c r="M36" s="74">
        <v>2.12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11.77</v>
      </c>
      <c r="W36">
        <v>0</v>
      </c>
      <c r="X36">
        <v>0</v>
      </c>
      <c r="Y36">
        <v>9.65</v>
      </c>
      <c r="Z36">
        <v>2.12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18.329999999999998</v>
      </c>
      <c r="L37" s="46">
        <v>0</v>
      </c>
      <c r="M37" s="74">
        <v>1.83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20.16</v>
      </c>
      <c r="W37">
        <v>0</v>
      </c>
      <c r="X37">
        <v>0</v>
      </c>
      <c r="Y37">
        <v>18.329999999999998</v>
      </c>
      <c r="Z37">
        <v>1.83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32.799999999999997</v>
      </c>
      <c r="L38" s="46">
        <v>0</v>
      </c>
      <c r="M38" s="74">
        <v>3.38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36.18</v>
      </c>
      <c r="W38">
        <v>0</v>
      </c>
      <c r="X38">
        <v>0</v>
      </c>
      <c r="Y38">
        <v>32.799999999999997</v>
      </c>
      <c r="Z38">
        <v>3.38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9.64</v>
      </c>
      <c r="L39" s="46">
        <v>0</v>
      </c>
      <c r="M39" s="74">
        <v>3.67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13.31</v>
      </c>
      <c r="W39">
        <v>0</v>
      </c>
      <c r="X39">
        <v>0</v>
      </c>
      <c r="Y39">
        <v>9.64</v>
      </c>
      <c r="Z39">
        <v>3.67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9.64</v>
      </c>
      <c r="L40" s="46">
        <v>0</v>
      </c>
      <c r="M40" s="74">
        <v>2.0299999999999998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11.67</v>
      </c>
      <c r="W40">
        <v>0</v>
      </c>
      <c r="X40">
        <v>0</v>
      </c>
      <c r="Y40">
        <v>9.64</v>
      </c>
      <c r="Z40">
        <v>2.0299999999999998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17.37</v>
      </c>
      <c r="L41" s="46">
        <v>0</v>
      </c>
      <c r="M41" s="74">
        <v>0.96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18.329999999999998</v>
      </c>
      <c r="W41">
        <v>0</v>
      </c>
      <c r="X41">
        <v>0</v>
      </c>
      <c r="Y41">
        <v>17.37</v>
      </c>
      <c r="Z41">
        <v>0.96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25.08</v>
      </c>
      <c r="L42" s="46">
        <v>0</v>
      </c>
      <c r="M42" s="74">
        <v>2.2200000000000002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27.3</v>
      </c>
      <c r="W42">
        <v>0</v>
      </c>
      <c r="X42">
        <v>0</v>
      </c>
      <c r="Y42">
        <v>25.08</v>
      </c>
      <c r="Z42">
        <v>2.2200000000000002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30.87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30.87</v>
      </c>
      <c r="W43">
        <v>0</v>
      </c>
      <c r="X43">
        <v>0</v>
      </c>
      <c r="Y43">
        <v>30.87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38.590000000000003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38.590000000000003</v>
      </c>
      <c r="W44">
        <v>0</v>
      </c>
      <c r="X44">
        <v>0</v>
      </c>
      <c r="Y44">
        <v>38.590000000000003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50.16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50.16</v>
      </c>
      <c r="W45">
        <v>0</v>
      </c>
      <c r="X45">
        <v>0</v>
      </c>
      <c r="Y45">
        <v>50.16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43.41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43.51</v>
      </c>
      <c r="W46">
        <v>0</v>
      </c>
      <c r="X46">
        <v>0</v>
      </c>
      <c r="Y46">
        <v>43.41</v>
      </c>
      <c r="Z46">
        <v>0.1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46.31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46.31</v>
      </c>
      <c r="W47">
        <v>0</v>
      </c>
      <c r="X47">
        <v>0</v>
      </c>
      <c r="Y47">
        <v>46.31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48.24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48.24</v>
      </c>
      <c r="W48">
        <v>0</v>
      </c>
      <c r="X48">
        <v>0</v>
      </c>
      <c r="Y48">
        <v>48.24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50.16</v>
      </c>
      <c r="L49" s="46">
        <v>0</v>
      </c>
      <c r="M49" s="74">
        <v>0.28999999999999998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50.45</v>
      </c>
      <c r="W49">
        <v>0</v>
      </c>
      <c r="X49">
        <v>0</v>
      </c>
      <c r="Y49">
        <v>50.16</v>
      </c>
      <c r="Z49">
        <v>0.28999999999999998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50.17</v>
      </c>
      <c r="L50" s="46">
        <v>0</v>
      </c>
      <c r="M50" s="74">
        <v>1.83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52</v>
      </c>
      <c r="W50">
        <v>0</v>
      </c>
      <c r="X50">
        <v>0</v>
      </c>
      <c r="Y50">
        <v>50.17</v>
      </c>
      <c r="Z50">
        <v>1.83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54.99</v>
      </c>
      <c r="L51" s="46">
        <v>0</v>
      </c>
      <c r="M51" s="74">
        <v>2.89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57.88</v>
      </c>
      <c r="W51">
        <v>0</v>
      </c>
      <c r="X51">
        <v>0</v>
      </c>
      <c r="Y51">
        <v>54.99</v>
      </c>
      <c r="Z51">
        <v>2.89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55.96</v>
      </c>
      <c r="L52" s="46">
        <v>0</v>
      </c>
      <c r="M52" s="74">
        <v>5.1100000000000003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61.07</v>
      </c>
      <c r="W52">
        <v>0</v>
      </c>
      <c r="X52">
        <v>0</v>
      </c>
      <c r="Y52">
        <v>55.96</v>
      </c>
      <c r="Z52">
        <v>5.1100000000000003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56.92</v>
      </c>
      <c r="L53" s="46">
        <v>0</v>
      </c>
      <c r="M53" s="74">
        <v>7.33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64.25</v>
      </c>
      <c r="W53">
        <v>0</v>
      </c>
      <c r="X53">
        <v>0</v>
      </c>
      <c r="Y53">
        <v>56.92</v>
      </c>
      <c r="Z53">
        <v>7.33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57.88</v>
      </c>
      <c r="L54" s="46">
        <v>0</v>
      </c>
      <c r="M54" s="74">
        <v>6.37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64.25</v>
      </c>
      <c r="W54">
        <v>0</v>
      </c>
      <c r="X54">
        <v>0</v>
      </c>
      <c r="Y54">
        <v>57.88</v>
      </c>
      <c r="Z54">
        <v>6.37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58.84</v>
      </c>
      <c r="L55" s="46">
        <v>0</v>
      </c>
      <c r="M55" s="74">
        <v>6.08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64.92</v>
      </c>
      <c r="W55">
        <v>0</v>
      </c>
      <c r="X55">
        <v>0</v>
      </c>
      <c r="Y55">
        <v>58.84</v>
      </c>
      <c r="Z55">
        <v>6.08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57.88</v>
      </c>
      <c r="L56" s="46">
        <v>0</v>
      </c>
      <c r="M56" s="74">
        <v>4.34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62.22</v>
      </c>
      <c r="W56">
        <v>0</v>
      </c>
      <c r="X56">
        <v>0</v>
      </c>
      <c r="Y56">
        <v>57.88</v>
      </c>
      <c r="Z56">
        <v>4.34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55.95</v>
      </c>
      <c r="L57" s="46">
        <v>0</v>
      </c>
      <c r="M57" s="74">
        <v>5.5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61.45</v>
      </c>
      <c r="W57">
        <v>0</v>
      </c>
      <c r="X57">
        <v>0</v>
      </c>
      <c r="Y57">
        <v>55.95</v>
      </c>
      <c r="Z57">
        <v>5.5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57.89</v>
      </c>
      <c r="L58" s="46">
        <v>0</v>
      </c>
      <c r="M58" s="74">
        <v>5.88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63.77</v>
      </c>
      <c r="W58">
        <v>0</v>
      </c>
      <c r="X58">
        <v>0</v>
      </c>
      <c r="Y58">
        <v>57.89</v>
      </c>
      <c r="Z58">
        <v>5.88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60.77</v>
      </c>
      <c r="L59" s="46">
        <v>0</v>
      </c>
      <c r="M59" s="74">
        <v>3.86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64.63</v>
      </c>
      <c r="W59">
        <v>0</v>
      </c>
      <c r="X59">
        <v>0</v>
      </c>
      <c r="Y59">
        <v>60.77</v>
      </c>
      <c r="Z59">
        <v>3.86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60.78</v>
      </c>
      <c r="L60" s="46">
        <v>0</v>
      </c>
      <c r="M60" s="74">
        <v>2.6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63.38</v>
      </c>
      <c r="W60">
        <v>0</v>
      </c>
      <c r="X60">
        <v>0</v>
      </c>
      <c r="Y60">
        <v>60.78</v>
      </c>
      <c r="Z60">
        <v>2.6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61.74</v>
      </c>
      <c r="L61" s="46">
        <v>0</v>
      </c>
      <c r="M61" s="74">
        <v>3.09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64.83</v>
      </c>
      <c r="W61">
        <v>0</v>
      </c>
      <c r="X61">
        <v>0</v>
      </c>
      <c r="Y61">
        <v>61.74</v>
      </c>
      <c r="Z61">
        <v>3.09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62.7</v>
      </c>
      <c r="L62" s="46">
        <v>0</v>
      </c>
      <c r="M62" s="74">
        <v>2.5099999999999998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65.209999999999994</v>
      </c>
      <c r="W62">
        <v>0</v>
      </c>
      <c r="X62">
        <v>0</v>
      </c>
      <c r="Y62">
        <v>62.7</v>
      </c>
      <c r="Z62">
        <v>2.5099999999999998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64.63</v>
      </c>
      <c r="L63" s="46">
        <v>0</v>
      </c>
      <c r="M63" s="74">
        <v>0.68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65.31</v>
      </c>
      <c r="W63">
        <v>0</v>
      </c>
      <c r="X63">
        <v>0</v>
      </c>
      <c r="Y63">
        <v>64.63</v>
      </c>
      <c r="Z63">
        <v>0.68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65.599999999999994</v>
      </c>
      <c r="L64" s="46">
        <v>0</v>
      </c>
      <c r="M64" s="74">
        <v>1.45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67.05</v>
      </c>
      <c r="W64">
        <v>0</v>
      </c>
      <c r="X64">
        <v>0</v>
      </c>
      <c r="Y64">
        <v>65.599999999999994</v>
      </c>
      <c r="Z64">
        <v>1.45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65.599999999999994</v>
      </c>
      <c r="L65" s="46">
        <v>0</v>
      </c>
      <c r="M65" s="74">
        <v>0.19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65.790000000000006</v>
      </c>
      <c r="W65">
        <v>0</v>
      </c>
      <c r="X65">
        <v>0</v>
      </c>
      <c r="Y65">
        <v>65.599999999999994</v>
      </c>
      <c r="Z65">
        <v>0.19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68.489999999999995</v>
      </c>
      <c r="L66" s="46">
        <v>0</v>
      </c>
      <c r="M66" s="74">
        <v>2.99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71.48</v>
      </c>
      <c r="W66">
        <v>0</v>
      </c>
      <c r="X66">
        <v>0</v>
      </c>
      <c r="Y66">
        <v>68.489999999999995</v>
      </c>
      <c r="Z66">
        <v>2.99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59.81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59.81</v>
      </c>
      <c r="W67">
        <v>0</v>
      </c>
      <c r="X67">
        <v>0</v>
      </c>
      <c r="Y67">
        <v>59.81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55.96</v>
      </c>
      <c r="L68" s="46">
        <v>0</v>
      </c>
      <c r="M68" s="74">
        <v>1.54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57.5</v>
      </c>
      <c r="W68">
        <v>0</v>
      </c>
      <c r="X68">
        <v>0</v>
      </c>
      <c r="Y68">
        <v>55.96</v>
      </c>
      <c r="Z68">
        <v>1.54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50.17</v>
      </c>
      <c r="L69" s="46">
        <v>0</v>
      </c>
      <c r="M69" s="74">
        <v>5.4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55.57</v>
      </c>
      <c r="W69">
        <v>0</v>
      </c>
      <c r="X69">
        <v>0</v>
      </c>
      <c r="Y69">
        <v>50.17</v>
      </c>
      <c r="Z69">
        <v>5.4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46.3</v>
      </c>
      <c r="L70" s="46">
        <v>0</v>
      </c>
      <c r="M70" s="74">
        <v>4.7300000000000004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51.03</v>
      </c>
      <c r="W70">
        <v>0</v>
      </c>
      <c r="X70">
        <v>0</v>
      </c>
      <c r="Y70">
        <v>46.3</v>
      </c>
      <c r="Z70">
        <v>4.7300000000000004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84.89</v>
      </c>
      <c r="L71" s="46">
        <v>0</v>
      </c>
      <c r="M71" s="74">
        <v>8.3000000000000007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93.19</v>
      </c>
      <c r="W71">
        <v>0</v>
      </c>
      <c r="X71">
        <v>0</v>
      </c>
      <c r="Y71">
        <v>84.89</v>
      </c>
      <c r="Z71">
        <v>8.3000000000000007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77.17</v>
      </c>
      <c r="L72" s="46">
        <v>0</v>
      </c>
      <c r="M72" s="74">
        <v>4.7300000000000004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81.900000000000006</v>
      </c>
      <c r="W72">
        <v>0</v>
      </c>
      <c r="X72">
        <v>0</v>
      </c>
      <c r="Y72">
        <v>77.17</v>
      </c>
      <c r="Z72">
        <v>4.7300000000000004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61.74</v>
      </c>
      <c r="L73" s="46">
        <v>0</v>
      </c>
      <c r="M73" s="74">
        <v>5.6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67.34</v>
      </c>
      <c r="W73">
        <v>0</v>
      </c>
      <c r="X73">
        <v>0</v>
      </c>
      <c r="Y73">
        <v>61.74</v>
      </c>
      <c r="Z73">
        <v>5.6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47.27</v>
      </c>
      <c r="L74" s="46">
        <v>0</v>
      </c>
      <c r="M74" s="74">
        <v>5.0199999999999996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52.29</v>
      </c>
      <c r="W74">
        <v>0</v>
      </c>
      <c r="X74">
        <v>0</v>
      </c>
      <c r="Y74">
        <v>47.27</v>
      </c>
      <c r="Z74">
        <v>5.0199999999999996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36.659999999999997</v>
      </c>
      <c r="L75" s="46">
        <v>0</v>
      </c>
      <c r="M75" s="74">
        <v>8.9700000000000006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45.63</v>
      </c>
      <c r="W75">
        <v>0</v>
      </c>
      <c r="X75">
        <v>0</v>
      </c>
      <c r="Y75">
        <v>36.659999999999997</v>
      </c>
      <c r="Z75">
        <v>8.9700000000000006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20.260000000000002</v>
      </c>
      <c r="L76" s="46">
        <v>0</v>
      </c>
      <c r="M76" s="74">
        <v>6.56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26.82</v>
      </c>
      <c r="W76">
        <v>0</v>
      </c>
      <c r="X76">
        <v>0</v>
      </c>
      <c r="Y76">
        <v>20.260000000000002</v>
      </c>
      <c r="Z76">
        <v>6.56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9.64</v>
      </c>
      <c r="L77" s="46">
        <v>0</v>
      </c>
      <c r="M77" s="74">
        <v>7.72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17.36</v>
      </c>
      <c r="W77">
        <v>0</v>
      </c>
      <c r="X77">
        <v>0</v>
      </c>
      <c r="Y77">
        <v>9.64</v>
      </c>
      <c r="Z77">
        <v>7.72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9.65</v>
      </c>
      <c r="L78" s="46">
        <v>0</v>
      </c>
      <c r="M78" s="74">
        <v>3.76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13.41</v>
      </c>
      <c r="W78">
        <v>0</v>
      </c>
      <c r="X78">
        <v>-2.5</v>
      </c>
      <c r="Y78">
        <v>9.65</v>
      </c>
      <c r="Z78">
        <v>3.76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3.67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3.67</v>
      </c>
      <c r="W79">
        <v>0</v>
      </c>
      <c r="X79">
        <v>-2.5</v>
      </c>
      <c r="Y79">
        <v>0</v>
      </c>
      <c r="Z79">
        <v>3.67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5.1100000000000003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5.1100000000000003</v>
      </c>
      <c r="W80">
        <v>0</v>
      </c>
      <c r="X80">
        <v>-2.5</v>
      </c>
      <c r="Y80">
        <v>0</v>
      </c>
      <c r="Z80">
        <v>5.1100000000000003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3.18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3.18</v>
      </c>
      <c r="W81">
        <v>0</v>
      </c>
      <c r="X81">
        <v>-2.5</v>
      </c>
      <c r="Y81">
        <v>0</v>
      </c>
      <c r="Z81">
        <v>3.18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1.35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1.35</v>
      </c>
      <c r="W82">
        <v>0</v>
      </c>
      <c r="X82">
        <v>-2.5</v>
      </c>
      <c r="Y82">
        <v>0</v>
      </c>
      <c r="Z82">
        <v>1.35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7.24</v>
      </c>
      <c r="W83">
        <v>0</v>
      </c>
      <c r="X83">
        <v>-2.5</v>
      </c>
      <c r="Y83">
        <v>0</v>
      </c>
      <c r="Z83">
        <v>7.24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6.27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6.27</v>
      </c>
      <c r="W84">
        <v>0</v>
      </c>
      <c r="X84">
        <v>-2.5</v>
      </c>
      <c r="Y84">
        <v>0</v>
      </c>
      <c r="Z84">
        <v>6.27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5.47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5.47</v>
      </c>
      <c r="W85">
        <v>0</v>
      </c>
      <c r="X85">
        <v>-2.5</v>
      </c>
      <c r="Y85">
        <v>0</v>
      </c>
      <c r="Z85">
        <v>5.47</v>
      </c>
    </row>
    <row r="86" spans="7:26">
      <c r="G86" t="s">
        <v>128</v>
      </c>
      <c r="H86" s="73">
        <v>21.74</v>
      </c>
      <c r="I86" s="46">
        <v>0</v>
      </c>
      <c r="J86" s="46">
        <v>0</v>
      </c>
      <c r="K86" s="46">
        <v>0</v>
      </c>
      <c r="L86" s="46">
        <v>0</v>
      </c>
      <c r="M86" s="74">
        <v>1.98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23.72</v>
      </c>
      <c r="W86">
        <v>21.74</v>
      </c>
      <c r="X86">
        <v>-2.5</v>
      </c>
      <c r="Y86">
        <v>0</v>
      </c>
      <c r="Z86">
        <v>1.98</v>
      </c>
    </row>
    <row r="87" spans="7:26">
      <c r="G87" t="s">
        <v>129</v>
      </c>
      <c r="H87" s="73">
        <v>12.62</v>
      </c>
      <c r="I87" s="46">
        <v>0</v>
      </c>
      <c r="J87" s="46">
        <v>0</v>
      </c>
      <c r="K87" s="46">
        <v>0</v>
      </c>
      <c r="L87" s="46">
        <v>0</v>
      </c>
      <c r="M87" s="74">
        <v>0.4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13.02</v>
      </c>
      <c r="W87">
        <v>12.62</v>
      </c>
      <c r="X87">
        <v>-2.5</v>
      </c>
      <c r="Y87">
        <v>0</v>
      </c>
      <c r="Z87">
        <v>0.4</v>
      </c>
    </row>
    <row r="88" spans="7:26">
      <c r="G88" t="s">
        <v>130</v>
      </c>
      <c r="H88" s="73">
        <v>18.739999999999998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18.739999999999998</v>
      </c>
      <c r="W88">
        <v>18.739999999999998</v>
      </c>
      <c r="X88">
        <v>-2.5</v>
      </c>
      <c r="Y88">
        <v>0</v>
      </c>
      <c r="Z88">
        <v>0</v>
      </c>
    </row>
    <row r="89" spans="7:26">
      <c r="G89" t="s">
        <v>131</v>
      </c>
      <c r="H89" s="73">
        <v>18.28</v>
      </c>
      <c r="I89" s="46">
        <v>0</v>
      </c>
      <c r="J89" s="46">
        <v>0</v>
      </c>
      <c r="K89" s="46">
        <v>0</v>
      </c>
      <c r="L89" s="46">
        <v>0</v>
      </c>
      <c r="M89" s="74">
        <v>0.17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18.45</v>
      </c>
      <c r="W89">
        <v>18.28</v>
      </c>
      <c r="X89">
        <v>-2.5</v>
      </c>
      <c r="Y89">
        <v>0</v>
      </c>
      <c r="Z89">
        <v>0.17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0.13</v>
      </c>
      <c r="W90">
        <v>0</v>
      </c>
      <c r="X90">
        <v>-2.5</v>
      </c>
      <c r="Y90">
        <v>0</v>
      </c>
      <c r="Z90">
        <v>0.13</v>
      </c>
    </row>
    <row r="91" spans="7:26">
      <c r="G91" t="s">
        <v>133</v>
      </c>
      <c r="H91" s="73">
        <v>8.9</v>
      </c>
      <c r="I91" s="46">
        <v>0</v>
      </c>
      <c r="J91" s="46">
        <v>0</v>
      </c>
      <c r="K91" s="46">
        <v>0</v>
      </c>
      <c r="L91" s="46">
        <v>0</v>
      </c>
      <c r="M91" s="74">
        <v>0.06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8.9600000000000009</v>
      </c>
      <c r="W91">
        <v>8.9</v>
      </c>
      <c r="X91">
        <v>-2.5</v>
      </c>
      <c r="Y91">
        <v>0</v>
      </c>
      <c r="Z91">
        <v>0.06</v>
      </c>
    </row>
    <row r="92" spans="7:26">
      <c r="G92" t="s">
        <v>134</v>
      </c>
      <c r="H92" s="73">
        <v>21.18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21.18</v>
      </c>
      <c r="W92">
        <v>21.18</v>
      </c>
      <c r="X92">
        <v>-2.5</v>
      </c>
      <c r="Y92">
        <v>0</v>
      </c>
      <c r="Z92">
        <v>0</v>
      </c>
    </row>
    <row r="93" spans="7:26">
      <c r="G93" t="s">
        <v>135</v>
      </c>
      <c r="H93" s="73">
        <v>21.9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21.9</v>
      </c>
      <c r="W93">
        <v>21.9</v>
      </c>
      <c r="X93">
        <v>-2.5</v>
      </c>
      <c r="Y93">
        <v>0</v>
      </c>
      <c r="Z93">
        <v>0</v>
      </c>
    </row>
    <row r="94" spans="7:26">
      <c r="G94" t="s">
        <v>136</v>
      </c>
      <c r="H94" s="73">
        <v>23.45</v>
      </c>
      <c r="I94" s="46">
        <v>0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23.5</v>
      </c>
      <c r="W94">
        <v>23.45</v>
      </c>
      <c r="X94">
        <v>-2.5</v>
      </c>
      <c r="Y94">
        <v>0</v>
      </c>
      <c r="Z94">
        <v>0.05</v>
      </c>
    </row>
    <row r="95" spans="7:26">
      <c r="G95" t="s">
        <v>137</v>
      </c>
      <c r="H95" s="73">
        <v>23.78</v>
      </c>
      <c r="I95" s="46">
        <v>0</v>
      </c>
      <c r="J95" s="46">
        <v>0</v>
      </c>
      <c r="K95" s="46">
        <v>0</v>
      </c>
      <c r="L95" s="46">
        <v>0</v>
      </c>
      <c r="M95" s="74">
        <v>0.53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24.31</v>
      </c>
      <c r="W95">
        <v>23.78</v>
      </c>
      <c r="X95">
        <v>-2.5</v>
      </c>
      <c r="Y95">
        <v>0</v>
      </c>
      <c r="Z95">
        <v>0.53</v>
      </c>
    </row>
    <row r="96" spans="7:26">
      <c r="G96" t="s">
        <v>138</v>
      </c>
      <c r="H96" s="73">
        <v>16.46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16.47</v>
      </c>
      <c r="W96">
        <v>16.46</v>
      </c>
      <c r="X96">
        <v>-2.5</v>
      </c>
      <c r="Y96">
        <v>0</v>
      </c>
      <c r="Z96">
        <v>0.01</v>
      </c>
    </row>
    <row r="97" spans="1:83">
      <c r="G97" t="s">
        <v>139</v>
      </c>
      <c r="H97" s="73">
        <v>21.63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21.63</v>
      </c>
      <c r="W97">
        <v>21.63</v>
      </c>
      <c r="X97">
        <v>-2.5</v>
      </c>
      <c r="Y97">
        <v>0</v>
      </c>
      <c r="Z97">
        <v>0</v>
      </c>
    </row>
    <row r="98" spans="1:83">
      <c r="G98" t="s">
        <v>140</v>
      </c>
      <c r="H98" s="73">
        <v>15.73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15.73</v>
      </c>
      <c r="W98">
        <v>15.73</v>
      </c>
      <c r="X98">
        <v>-2.5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5.61025E-2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0.50164000000000009</v>
      </c>
      <c r="L99" s="69">
        <f t="shared" si="1"/>
        <v>0</v>
      </c>
      <c r="M99" s="69">
        <f t="shared" si="1"/>
        <v>5.0584999999999998E-2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-1.8749999999999999E-2</v>
      </c>
      <c r="V99" s="70">
        <f t="shared" si="1"/>
        <v>0.6083274999999998</v>
      </c>
      <c r="W99">
        <f t="shared" si="1"/>
        <v>5.61025E-2</v>
      </c>
      <c r="X99">
        <f t="shared" si="1"/>
        <v>-1.8749999999999999E-2</v>
      </c>
      <c r="Y99">
        <f t="shared" si="1"/>
        <v>0.50164000000000009</v>
      </c>
      <c r="Z99">
        <f t="shared" si="1"/>
        <v>5.0584999999999998E-2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11.180960000000001</v>
      </c>
      <c r="E3">
        <f>GT_NG!P3</f>
        <v>14.047457627118645</v>
      </c>
      <c r="F3">
        <f>GT_Spot!P3</f>
        <v>0</v>
      </c>
      <c r="G3">
        <f>PPCL_NG!P3</f>
        <v>45.596960202653158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1154.3983586494026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54.33</v>
      </c>
      <c r="U3" s="37">
        <f>SUMPRODUCT(LTA!J3:AN3,LTA!J$102:AN$102,LTA!J$103:AN$103)</f>
        <v>89.28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108.54000000000002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16.75060469147995</v>
      </c>
      <c r="AD3">
        <f>SUM(B3:AB3,AI3:AV3)-AC3</f>
        <v>1977.3690014370857</v>
      </c>
      <c r="AE3">
        <f>'IDT-1'!B3</f>
        <v>0</v>
      </c>
      <c r="AF3" s="24"/>
      <c r="AG3">
        <f>SUM(AD3:AF3)</f>
        <v>1977.3690014370857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11.180960000000001</v>
      </c>
      <c r="E4">
        <f>GT_NG!P4</f>
        <v>14.047457627118645</v>
      </c>
      <c r="F4">
        <f>GT_Spot!P4</f>
        <v>0</v>
      </c>
      <c r="G4">
        <f>PPCL_NG!P4</f>
        <v>44.997039668442866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210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1153.3797925690453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54.33</v>
      </c>
      <c r="U4" s="37">
        <f>SUMPRODUCT(LTA!J4:AN4,LTA!J$102:AN$102,LTA!J$103:AN$103)</f>
        <v>90.28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108.54000000000002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16.409409403917586</v>
      </c>
      <c r="AD4">
        <f t="shared" ref="AD4:AD67" si="1">SUM(B4:AB4,AI4:AV4)-AC4</f>
        <v>1937.0917101100806</v>
      </c>
      <c r="AE4">
        <f>'IDT-1'!B4</f>
        <v>0</v>
      </c>
      <c r="AF4" s="24"/>
      <c r="AG4">
        <f t="shared" ref="AG4:AG67" si="2">SUM(AD4:AF4)</f>
        <v>1937.0917101100806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11.180960000000001</v>
      </c>
      <c r="E5">
        <f>GT_NG!P5</f>
        <v>14.047457627118645</v>
      </c>
      <c r="F5">
        <f>GT_Spot!P5</f>
        <v>0</v>
      </c>
      <c r="G5">
        <f>PPCL_NG!P5</f>
        <v>44.997039668442866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190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1146.4236401485462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54</v>
      </c>
      <c r="U5" s="37">
        <f>SUMPRODUCT(LTA!J5:AN5,LTA!J$102:AN$102,LTA!J$103:AN$103)</f>
        <v>91.28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108.54000000000002</v>
      </c>
      <c r="AB5" s="75">
        <f>-STOA!N5</f>
        <v>0</v>
      </c>
      <c r="AC5">
        <f t="shared" si="0"/>
        <v>16.188605723585393</v>
      </c>
      <c r="AD5">
        <f t="shared" si="1"/>
        <v>1911.0263613699137</v>
      </c>
      <c r="AE5">
        <f>'IDT-1'!B5</f>
        <v>0</v>
      </c>
      <c r="AF5" s="24"/>
      <c r="AG5">
        <f t="shared" si="2"/>
        <v>1911.0263613699137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11.180960000000001</v>
      </c>
      <c r="E6">
        <f>GT_NG!P6</f>
        <v>14.047457627118645</v>
      </c>
      <c r="F6">
        <f>GT_Spot!P6</f>
        <v>0</v>
      </c>
      <c r="G6">
        <f>PPCL_NG!P6</f>
        <v>44.997039668442866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160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1146.4236401485462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48.66</v>
      </c>
      <c r="U6" s="37">
        <f>SUMPRODUCT(LTA!J6:AN6,LTA!J$102:AN$102,LTA!J$103:AN$103)</f>
        <v>91.78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108.54000000000002</v>
      </c>
      <c r="AB6" s="75">
        <f>-STOA!N6</f>
        <v>0</v>
      </c>
      <c r="AC6">
        <f t="shared" si="0"/>
        <v>15.895949723585392</v>
      </c>
      <c r="AD6">
        <f t="shared" si="1"/>
        <v>1876.4790173699139</v>
      </c>
      <c r="AE6">
        <f>'IDT-1'!B6</f>
        <v>0</v>
      </c>
      <c r="AF6" s="24"/>
      <c r="AG6">
        <f t="shared" si="2"/>
        <v>1876.4790173699139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11.180960000000001</v>
      </c>
      <c r="E7">
        <f>GT_NG!P7</f>
        <v>14.047457627118645</v>
      </c>
      <c r="F7">
        <f>GT_Spot!P7</f>
        <v>0</v>
      </c>
      <c r="G7">
        <f>PPCL_NG!P7</f>
        <v>44.997039668442866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135.99087432060657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1139.6676966355449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49.33</v>
      </c>
      <c r="U7" s="37">
        <f>SUMPRODUCT(LTA!J7:AN7,LTA!J$102:AN$102,LTA!J$103:AN$103)</f>
        <v>91.28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108.54000000000002</v>
      </c>
      <c r="AB7" s="75">
        <f>-STOA!N7</f>
        <v>0</v>
      </c>
      <c r="AC7">
        <f t="shared" si="0"/>
        <v>15.75754735051772</v>
      </c>
      <c r="AD7">
        <f t="shared" si="1"/>
        <v>1832.0223505505865</v>
      </c>
      <c r="AE7">
        <f>'IDT-1'!B7</f>
        <v>0</v>
      </c>
      <c r="AF7" s="24"/>
      <c r="AG7">
        <f t="shared" si="2"/>
        <v>1832.0223505505865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11.180960000000001</v>
      </c>
      <c r="E8">
        <f>GT_NG!P8</f>
        <v>14.047457627118645</v>
      </c>
      <c r="F8">
        <f>GT_Spot!P8</f>
        <v>0</v>
      </c>
      <c r="G8">
        <f>PPCL_NG!P8</f>
        <v>44.997039668442866</v>
      </c>
      <c r="H8">
        <f>PPCL_Spot!P8</f>
        <v>0</v>
      </c>
      <c r="I8">
        <f>Bawana_NG!P8</f>
        <v>134.60515895849818</v>
      </c>
      <c r="J8">
        <f>Bawana_RLNG!P8</f>
        <v>0</v>
      </c>
      <c r="K8">
        <f>Bawana_Spot!P8</f>
        <v>135.99087432060657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1132.8943011492199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50</v>
      </c>
      <c r="U8" s="37">
        <f>SUMPRODUCT(LTA!J8:AN8,LTA!J$102:AN$102,LTA!J$103:AN$103)</f>
        <v>90.28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108.54000000000002</v>
      </c>
      <c r="AB8" s="75">
        <f>-STOA!N8</f>
        <v>0</v>
      </c>
      <c r="AC8">
        <f t="shared" si="0"/>
        <v>16.221226546616151</v>
      </c>
      <c r="AD8">
        <f t="shared" si="1"/>
        <v>1826.5044409201735</v>
      </c>
      <c r="AE8">
        <f>'IDT-1'!B8</f>
        <v>0</v>
      </c>
      <c r="AF8" s="24"/>
      <c r="AG8">
        <f t="shared" si="2"/>
        <v>1826.5044409201735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11.180960000000001</v>
      </c>
      <c r="E9">
        <f>GT_NG!P9</f>
        <v>14.047457627118645</v>
      </c>
      <c r="F9">
        <f>GT_Spot!P9</f>
        <v>0</v>
      </c>
      <c r="G9">
        <f>PPCL_NG!P9</f>
        <v>44.997039668442866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135.99087432060657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1108.3876485074204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50.34</v>
      </c>
      <c r="U9" s="37">
        <f>SUMPRODUCT(LTA!J9:AN9,LTA!J$102:AN$102,LTA!J$103:AN$103)</f>
        <v>89.78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108.54000000000002</v>
      </c>
      <c r="AB9" s="75">
        <f>-STOA!N9</f>
        <v>0</v>
      </c>
      <c r="AC9">
        <f t="shared" si="0"/>
        <v>16.047951960073206</v>
      </c>
      <c r="AD9">
        <f t="shared" si="1"/>
        <v>1798.0159039064185</v>
      </c>
      <c r="AE9">
        <f>'IDT-1'!B9</f>
        <v>0</v>
      </c>
      <c r="AF9" s="24"/>
      <c r="AG9">
        <f t="shared" si="2"/>
        <v>1798.0159039064185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11.180960000000001</v>
      </c>
      <c r="E10">
        <f>GT_NG!P10</f>
        <v>14.047457627118645</v>
      </c>
      <c r="F10">
        <f>GT_Spot!P10</f>
        <v>0</v>
      </c>
      <c r="G10">
        <f>PPCL_NG!P10</f>
        <v>44.997039668442866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135.99087432060657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1060.1423453317309</v>
      </c>
      <c r="P10" s="36">
        <v>118.30496467483826</v>
      </c>
      <c r="Q10" s="36">
        <v>38.22</v>
      </c>
      <c r="R10" s="38">
        <v>0</v>
      </c>
      <c r="S10" s="38">
        <v>7.66</v>
      </c>
      <c r="T10" s="37">
        <f>SUMPRODUCT(LTA!J10:AN10,LTA!J$101:AN$101,LTA!J$103:AN$103)</f>
        <v>50.33</v>
      </c>
      <c r="U10" s="37">
        <f>SUMPRODUCT(LTA!J10:AN10,LTA!J$102:AN$102,LTA!J$103:AN$103)</f>
        <v>88.78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108.54000000000002</v>
      </c>
      <c r="AB10" s="75">
        <f>-STOA!N10</f>
        <v>0</v>
      </c>
      <c r="AC10">
        <f t="shared" si="0"/>
        <v>15.456271848202995</v>
      </c>
      <c r="AD10">
        <f t="shared" si="1"/>
        <v>1770.3473697745342</v>
      </c>
      <c r="AE10">
        <f>'IDT-1'!B10</f>
        <v>0</v>
      </c>
      <c r="AF10" s="24"/>
      <c r="AG10">
        <f t="shared" si="2"/>
        <v>1770.3473697745342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11.180960000000001</v>
      </c>
      <c r="E11">
        <f>GT_NG!P11</f>
        <v>14.047457627118645</v>
      </c>
      <c r="F11">
        <f>GT_Spot!P11</f>
        <v>0</v>
      </c>
      <c r="G11">
        <f>PPCL_NG!P11</f>
        <v>44.997039668442866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138.0092202846262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1060.1424079178112</v>
      </c>
      <c r="P11" s="36">
        <v>118.30496467483826</v>
      </c>
      <c r="Q11" s="36">
        <v>38.22</v>
      </c>
      <c r="R11" s="38">
        <v>0</v>
      </c>
      <c r="S11" s="38">
        <v>7.66</v>
      </c>
      <c r="T11" s="37">
        <f>SUMPRODUCT(LTA!J11:AN11,LTA!J$101:AN$101,LTA!J$103:AN$103)</f>
        <v>50.010000000000005</v>
      </c>
      <c r="U11" s="37">
        <f>SUMPRODUCT(LTA!J11:AN11,LTA!J$102:AN$102,LTA!J$103:AN$103)</f>
        <v>87.28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108.54000000000002</v>
      </c>
      <c r="AB11" s="75">
        <f>-STOA!N11</f>
        <v>0</v>
      </c>
      <c r="AC11">
        <f t="shared" si="0"/>
        <v>15.627361634521618</v>
      </c>
      <c r="AD11">
        <f t="shared" si="1"/>
        <v>1750.3746885383157</v>
      </c>
      <c r="AE11">
        <f>'IDT-1'!B11</f>
        <v>0</v>
      </c>
      <c r="AF11" s="24"/>
      <c r="AG11">
        <f t="shared" si="2"/>
        <v>1750.3746885383157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11.180960000000001</v>
      </c>
      <c r="E12">
        <f>GT_NG!P12</f>
        <v>14.047457627118645</v>
      </c>
      <c r="F12">
        <f>GT_Spot!P12</f>
        <v>0</v>
      </c>
      <c r="G12">
        <f>PPCL_NG!P12</f>
        <v>44.997039668442866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138.0092202846262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1011.874276123687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50.010000000000005</v>
      </c>
      <c r="U12" s="37">
        <f>SUMPRODUCT(LTA!J12:AN12,LTA!J$102:AN$102,LTA!J$103:AN$103)</f>
        <v>86.28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108.54000000000002</v>
      </c>
      <c r="AB12" s="75">
        <f>-STOA!N12</f>
        <v>0</v>
      </c>
      <c r="AC12">
        <f t="shared" si="0"/>
        <v>15.018713952750273</v>
      </c>
      <c r="AD12">
        <f t="shared" si="1"/>
        <v>1724.7201154940281</v>
      </c>
      <c r="AE12">
        <f>'IDT-1'!B12</f>
        <v>0</v>
      </c>
      <c r="AF12" s="24"/>
      <c r="AG12">
        <f t="shared" si="2"/>
        <v>1724.7201154940281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11.180960000000001</v>
      </c>
      <c r="E13">
        <f>GT_NG!P13</f>
        <v>14.047457627118645</v>
      </c>
      <c r="F13">
        <f>GT_Spot!P13</f>
        <v>0</v>
      </c>
      <c r="G13">
        <f>PPCL_NG!P13</f>
        <v>44.997039668442866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138.0092202846262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963.68215896280003</v>
      </c>
      <c r="P13" s="36">
        <v>118.30548314435156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51.33</v>
      </c>
      <c r="U13" s="37">
        <f>SUMPRODUCT(LTA!J13:AN13,LTA!J$102:AN$102,LTA!J$103:AN$103)</f>
        <v>84.78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108.54000000000002</v>
      </c>
      <c r="AB13" s="75">
        <f>-STOA!N13</f>
        <v>0</v>
      </c>
      <c r="AC13">
        <f t="shared" si="0"/>
        <v>14.502263118175266</v>
      </c>
      <c r="AD13">
        <f t="shared" si="1"/>
        <v>1689.864449167716</v>
      </c>
      <c r="AE13">
        <f>'IDT-1'!B13</f>
        <v>0</v>
      </c>
      <c r="AF13" s="24"/>
      <c r="AG13">
        <f t="shared" si="2"/>
        <v>1689.864449167716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14.047457627118645</v>
      </c>
      <c r="F14">
        <f>GT_Spot!P14</f>
        <v>0</v>
      </c>
      <c r="G14">
        <f>PPCL_NG!P14</f>
        <v>44.997039668442866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138.0092202846262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920.27007473015146</v>
      </c>
      <c r="P14" s="36">
        <v>118.30548314435156</v>
      </c>
      <c r="Q14" s="36">
        <v>38.22</v>
      </c>
      <c r="R14" s="38">
        <v>0</v>
      </c>
      <c r="S14" s="38">
        <v>7.66</v>
      </c>
      <c r="T14" s="37">
        <f>SUMPRODUCT(LTA!J14:AN14,LTA!J$101:AN$101,LTA!J$103:AN$103)</f>
        <v>49.989999999999995</v>
      </c>
      <c r="U14" s="37">
        <f>SUMPRODUCT(LTA!J14:AN14,LTA!J$102:AN$102,LTA!J$103:AN$103)</f>
        <v>82.759999999999991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108.54000000000002</v>
      </c>
      <c r="AB14" s="75">
        <f>-STOA!N14</f>
        <v>0</v>
      </c>
      <c r="AC14">
        <f t="shared" si="0"/>
        <v>14.0161579778194</v>
      </c>
      <c r="AD14">
        <f t="shared" si="1"/>
        <v>1654.5740774768713</v>
      </c>
      <c r="AE14">
        <f>'IDT-1'!B14</f>
        <v>0</v>
      </c>
      <c r="AF14" s="24"/>
      <c r="AG14">
        <f t="shared" si="2"/>
        <v>1654.5740774768713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14.505807570066455</v>
      </c>
      <c r="F15">
        <f>GT_Spot!P15</f>
        <v>0</v>
      </c>
      <c r="G15">
        <f>PPCL_NG!P15</f>
        <v>44.997039668442866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138.0092202846262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896.32414037333797</v>
      </c>
      <c r="P15" s="36">
        <v>118.30548314435156</v>
      </c>
      <c r="Q15" s="36">
        <v>14.47</v>
      </c>
      <c r="R15" s="38">
        <v>0</v>
      </c>
      <c r="S15" s="38">
        <v>7.66</v>
      </c>
      <c r="T15" s="37">
        <f>SUMPRODUCT(LTA!J15:AN15,LTA!J$101:AN$101,LTA!J$103:AN$103)</f>
        <v>43.67</v>
      </c>
      <c r="U15" s="37">
        <f>SUMPRODUCT(LTA!J15:AN15,LTA!J$102:AN$102,LTA!J$103:AN$103)</f>
        <v>82.259999999999991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108.49000000000001</v>
      </c>
      <c r="AB15" s="75">
        <f>-STOA!N15</f>
        <v>0</v>
      </c>
      <c r="AC15">
        <f t="shared" si="0"/>
        <v>13.764262268742931</v>
      </c>
      <c r="AD15">
        <f t="shared" si="1"/>
        <v>1624.8383887720822</v>
      </c>
      <c r="AE15">
        <f>'IDT-1'!B15</f>
        <v>0</v>
      </c>
      <c r="AF15" s="24"/>
      <c r="AG15">
        <f t="shared" si="2"/>
        <v>1624.8383887720822</v>
      </c>
      <c r="AI15" s="34">
        <f>PXIL!H15</f>
        <v>0</v>
      </c>
      <c r="AJ15" s="34">
        <f>PXIL!N15</f>
        <v>0</v>
      </c>
      <c r="AK15" s="34">
        <f>RTM_IEX!H15</f>
        <v>24.12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14.505807570066455</v>
      </c>
      <c r="F16">
        <f>GT_Spot!P16</f>
        <v>0</v>
      </c>
      <c r="G16">
        <f>PPCL_NG!P16</f>
        <v>44.997039668442866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138.0092202846262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895.57411039209978</v>
      </c>
      <c r="P16" s="36">
        <v>118.30548314435156</v>
      </c>
      <c r="Q16" s="36">
        <v>14.47</v>
      </c>
      <c r="R16" s="38">
        <v>0</v>
      </c>
      <c r="S16" s="38">
        <v>7.66</v>
      </c>
      <c r="T16" s="37">
        <f>SUMPRODUCT(LTA!J16:AN16,LTA!J$101:AN$101,LTA!J$103:AN$103)</f>
        <v>41</v>
      </c>
      <c r="U16" s="37">
        <f>SUMPRODUCT(LTA!J16:AN16,LTA!J$102:AN$102,LTA!J$103:AN$103)</f>
        <v>80.759999999999991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108.49000000000001</v>
      </c>
      <c r="AB16" s="75">
        <f>-STOA!N16</f>
        <v>0</v>
      </c>
      <c r="AC16">
        <f t="shared" si="0"/>
        <v>13.633810016900529</v>
      </c>
      <c r="AD16">
        <f t="shared" si="1"/>
        <v>1609.4388110426864</v>
      </c>
      <c r="AE16">
        <f>'IDT-1'!B16</f>
        <v>0</v>
      </c>
      <c r="AF16" s="24"/>
      <c r="AG16">
        <f t="shared" si="2"/>
        <v>1609.4388110426864</v>
      </c>
      <c r="AI16" s="34">
        <f>PXIL!H16</f>
        <v>0</v>
      </c>
      <c r="AJ16" s="34">
        <f>PXIL!N16</f>
        <v>0</v>
      </c>
      <c r="AK16" s="34">
        <f>RTM_IEX!H16</f>
        <v>13.51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14.505807570066455</v>
      </c>
      <c r="F17">
        <f>GT_Spot!P17</f>
        <v>0</v>
      </c>
      <c r="G17">
        <f>PPCL_NG!P17</f>
        <v>44.997039668442866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138.0092202846262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895.38414905360855</v>
      </c>
      <c r="P17" s="36">
        <v>118.30548314435156</v>
      </c>
      <c r="Q17" s="36">
        <v>14.47</v>
      </c>
      <c r="R17" s="38">
        <v>0</v>
      </c>
      <c r="S17" s="38">
        <v>7.66</v>
      </c>
      <c r="T17" s="37">
        <f>SUMPRODUCT(LTA!J17:AN17,LTA!J$101:AN$101,LTA!J$103:AN$103)</f>
        <v>39.010000000000005</v>
      </c>
      <c r="U17" s="37">
        <f>SUMPRODUCT(LTA!J17:AN17,LTA!J$102:AN$102,LTA!J$103:AN$103)</f>
        <v>78.759999999999991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108.49000000000001</v>
      </c>
      <c r="AB17" s="75">
        <f>-STOA!N17</f>
        <v>0</v>
      </c>
      <c r="AC17">
        <f t="shared" si="0"/>
        <v>13.485214341657203</v>
      </c>
      <c r="AD17">
        <f t="shared" si="1"/>
        <v>1591.8974453794385</v>
      </c>
      <c r="AE17">
        <f>'IDT-1'!B17</f>
        <v>0</v>
      </c>
      <c r="AF17" s="24"/>
      <c r="AG17">
        <f t="shared" si="2"/>
        <v>1591.8974453794385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14.505807570066455</v>
      </c>
      <c r="F18">
        <f>GT_Spot!P18</f>
        <v>0</v>
      </c>
      <c r="G18">
        <f>PPCL_NG!P18</f>
        <v>44.997039668442866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138.0092202846262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895.38414905360855</v>
      </c>
      <c r="P18" s="36">
        <v>118.30548314435156</v>
      </c>
      <c r="Q18" s="36">
        <v>14.47</v>
      </c>
      <c r="R18" s="38">
        <v>0</v>
      </c>
      <c r="S18" s="38">
        <v>7.66</v>
      </c>
      <c r="T18" s="37">
        <f>SUMPRODUCT(LTA!J18:AN18,LTA!J$101:AN$101,LTA!J$103:AN$103)</f>
        <v>36.989999999999995</v>
      </c>
      <c r="U18" s="37">
        <f>SUMPRODUCT(LTA!J18:AN18,LTA!J$102:AN$102,LTA!J$103:AN$103)</f>
        <v>76.759999999999991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108.49000000000001</v>
      </c>
      <c r="AB18" s="75">
        <f>-STOA!N18</f>
        <v>0</v>
      </c>
      <c r="AC18">
        <f t="shared" si="0"/>
        <v>13.451446341657203</v>
      </c>
      <c r="AD18">
        <f t="shared" si="1"/>
        <v>1587.9112133794385</v>
      </c>
      <c r="AE18">
        <f>'IDT-1'!B18</f>
        <v>0</v>
      </c>
      <c r="AF18" s="24"/>
      <c r="AG18">
        <f t="shared" si="2"/>
        <v>1587.9112133794385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14.505807570066455</v>
      </c>
      <c r="F19">
        <f>GT_Spot!P19</f>
        <v>0</v>
      </c>
      <c r="G19">
        <f>PPCL_NG!P19</f>
        <v>44.997078111810922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138.0092202846262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897.61497109054471</v>
      </c>
      <c r="P19" s="36">
        <v>118.30548314435156</v>
      </c>
      <c r="Q19" s="36">
        <v>14.47</v>
      </c>
      <c r="R19" s="38">
        <v>0</v>
      </c>
      <c r="S19" s="38">
        <v>7.66</v>
      </c>
      <c r="T19" s="37">
        <f>SUMPRODUCT(LTA!J19:AN19,LTA!J$101:AN$101,LTA!J$103:AN$103)</f>
        <v>39.33</v>
      </c>
      <c r="U19" s="37">
        <f>SUMPRODUCT(LTA!J19:AN19,LTA!J$102:AN$102,LTA!J$103:AN$103)</f>
        <v>85.78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108.49000000000001</v>
      </c>
      <c r="AB19" s="75">
        <f>-STOA!N19</f>
        <v>0</v>
      </c>
      <c r="AC19">
        <f t="shared" si="0"/>
        <v>13.638521569691759</v>
      </c>
      <c r="AD19">
        <f t="shared" si="1"/>
        <v>1609.9949986317083</v>
      </c>
      <c r="AE19">
        <f>'IDT-1'!B19</f>
        <v>0</v>
      </c>
      <c r="AF19" s="24"/>
      <c r="AG19">
        <f t="shared" si="2"/>
        <v>1609.9949986317083</v>
      </c>
      <c r="AI19" s="34">
        <f>PXIL!H19</f>
        <v>0</v>
      </c>
      <c r="AJ19" s="34">
        <f>PXIL!N19</f>
        <v>0</v>
      </c>
      <c r="AK19" s="34">
        <f>RTM_IEX!H19</f>
        <v>8.68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14.505807570066455</v>
      </c>
      <c r="F20">
        <f>GT_Spot!P20</f>
        <v>0</v>
      </c>
      <c r="G20">
        <f>PPCL_NG!P20</f>
        <v>44.997078111810922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138.0092202846262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907.80775234092118</v>
      </c>
      <c r="P20" s="36">
        <v>118.30548314435156</v>
      </c>
      <c r="Q20" s="36">
        <v>14.47</v>
      </c>
      <c r="R20" s="38">
        <v>0</v>
      </c>
      <c r="S20" s="38">
        <v>7.66</v>
      </c>
      <c r="T20" s="37">
        <f>SUMPRODUCT(LTA!J20:AN20,LTA!J$101:AN$101,LTA!J$103:AN$103)</f>
        <v>38.33</v>
      </c>
      <c r="U20" s="37">
        <f>SUMPRODUCT(LTA!J20:AN20,LTA!J$102:AN$102,LTA!J$103:AN$103)</f>
        <v>84.78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108.49000000000001</v>
      </c>
      <c r="AB20" s="75">
        <f>-STOA!N20</f>
        <v>0</v>
      </c>
      <c r="AC20">
        <f t="shared" si="0"/>
        <v>13.63442893219492</v>
      </c>
      <c r="AD20">
        <f t="shared" si="1"/>
        <v>1609.5118725195814</v>
      </c>
      <c r="AE20">
        <f>'IDT-1'!B20</f>
        <v>0</v>
      </c>
      <c r="AF20" s="24"/>
      <c r="AG20">
        <f t="shared" si="2"/>
        <v>1609.5118725195814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14.505807570066455</v>
      </c>
      <c r="F21">
        <f>GT_Spot!P21</f>
        <v>0</v>
      </c>
      <c r="G21">
        <f>PPCL_NG!P21</f>
        <v>44.997078111810922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138.0092202846262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907.75347835765695</v>
      </c>
      <c r="P21" s="36">
        <v>118.30548314435156</v>
      </c>
      <c r="Q21" s="36">
        <v>14.47</v>
      </c>
      <c r="R21" s="38">
        <v>0</v>
      </c>
      <c r="S21" s="38">
        <v>7.66</v>
      </c>
      <c r="T21" s="37">
        <f>SUMPRODUCT(LTA!J21:AN21,LTA!J$101:AN$101,LTA!J$103:AN$103)</f>
        <v>34.659999999999997</v>
      </c>
      <c r="U21" s="37">
        <f>SUMPRODUCT(LTA!J21:AN21,LTA!J$102:AN$102,LTA!J$103:AN$103)</f>
        <v>79.78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108.49000000000001</v>
      </c>
      <c r="AB21" s="75">
        <f>-STOA!N21</f>
        <v>0</v>
      </c>
      <c r="AC21">
        <f t="shared" si="0"/>
        <v>13.798337447032395</v>
      </c>
      <c r="AD21">
        <f t="shared" si="1"/>
        <v>1572.6236900214799</v>
      </c>
      <c r="AE21">
        <f>'IDT-1'!B21</f>
        <v>0</v>
      </c>
      <c r="AF21" s="24"/>
      <c r="AG21">
        <f t="shared" si="2"/>
        <v>1572.6236900214799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14.505807570066455</v>
      </c>
      <c r="F22">
        <f>GT_Spot!P22</f>
        <v>0</v>
      </c>
      <c r="G22">
        <f>PPCL_NG!P22</f>
        <v>44.997078111810922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138.0092202846262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907.75347835765695</v>
      </c>
      <c r="P22" s="36">
        <v>118.30548314435156</v>
      </c>
      <c r="Q22" s="36">
        <v>14.47</v>
      </c>
      <c r="R22" s="38">
        <v>0</v>
      </c>
      <c r="S22" s="38">
        <v>7.66</v>
      </c>
      <c r="T22" s="37">
        <f>SUMPRODUCT(LTA!J22:AN22,LTA!J$101:AN$101,LTA!J$103:AN$103)</f>
        <v>34</v>
      </c>
      <c r="U22" s="37">
        <f>SUMPRODUCT(LTA!J22:AN22,LTA!J$102:AN$102,LTA!J$103:AN$103)</f>
        <v>77.78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108.49000000000001</v>
      </c>
      <c r="AB22" s="75">
        <f>-STOA!N22</f>
        <v>0</v>
      </c>
      <c r="AC22">
        <f t="shared" si="0"/>
        <v>13.759051131582616</v>
      </c>
      <c r="AD22">
        <f t="shared" si="1"/>
        <v>1572.0029763369296</v>
      </c>
      <c r="AE22">
        <f>'IDT-1'!B22</f>
        <v>0</v>
      </c>
      <c r="AF22" s="24"/>
      <c r="AG22">
        <f t="shared" si="2"/>
        <v>1572.0029763369296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14.505807570066455</v>
      </c>
      <c r="F23">
        <f>GT_Spot!P23</f>
        <v>0</v>
      </c>
      <c r="G23">
        <f>PPCL_NG!P23</f>
        <v>44.997078111810922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138.0092202846262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907.75347835765695</v>
      </c>
      <c r="P23" s="36">
        <v>118.30548314435156</v>
      </c>
      <c r="Q23" s="36">
        <v>14.47</v>
      </c>
      <c r="R23" s="38">
        <v>0</v>
      </c>
      <c r="S23" s="38">
        <v>7.66</v>
      </c>
      <c r="T23" s="37">
        <f>SUMPRODUCT(LTA!J23:AN23,LTA!J$101:AN$101,LTA!J$103:AN$103)</f>
        <v>30.35</v>
      </c>
      <c r="U23" s="37">
        <f>SUMPRODUCT(LTA!J23:AN23,LTA!J$102:AN$102,LTA!J$103:AN$103)</f>
        <v>69.78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108.54000000000002</v>
      </c>
      <c r="AB23" s="75">
        <f>-STOA!N23</f>
        <v>0</v>
      </c>
      <c r="AC23">
        <f t="shared" si="0"/>
        <v>13.703966920207062</v>
      </c>
      <c r="AD23">
        <f t="shared" si="1"/>
        <v>1555.458060548305</v>
      </c>
      <c r="AE23">
        <f>'IDT-1'!B23</f>
        <v>0</v>
      </c>
      <c r="AF23" s="24"/>
      <c r="AG23">
        <f t="shared" si="2"/>
        <v>1555.458060548305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14.505807570066455</v>
      </c>
      <c r="F24">
        <f>GT_Spot!P24</f>
        <v>0</v>
      </c>
      <c r="G24">
        <f>PPCL_NG!P24</f>
        <v>44.997078111810922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138.0092202846262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907.75347835765695</v>
      </c>
      <c r="P24" s="36">
        <v>118.30548314435156</v>
      </c>
      <c r="Q24" s="36">
        <v>14.47</v>
      </c>
      <c r="R24" s="38">
        <v>0</v>
      </c>
      <c r="S24" s="38">
        <v>7.66</v>
      </c>
      <c r="T24" s="37">
        <f>SUMPRODUCT(LTA!J24:AN24,LTA!J$101:AN$101,LTA!J$103:AN$103)</f>
        <v>29.74</v>
      </c>
      <c r="U24" s="37">
        <f>SUMPRODUCT(LTA!J24:AN24,LTA!J$102:AN$102,LTA!J$103:AN$103)</f>
        <v>68.28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108.54000000000002</v>
      </c>
      <c r="AB24" s="75">
        <f>-STOA!N24</f>
        <v>0</v>
      </c>
      <c r="AC24">
        <f t="shared" si="0"/>
        <v>13.626944816132838</v>
      </c>
      <c r="AD24">
        <f t="shared" si="1"/>
        <v>1560.4250826523792</v>
      </c>
      <c r="AE24">
        <f>'IDT-1'!B24</f>
        <v>0</v>
      </c>
      <c r="AF24" s="24"/>
      <c r="AG24">
        <f t="shared" si="2"/>
        <v>1560.4250826523792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14.505807570066455</v>
      </c>
      <c r="F25">
        <f>GT_Spot!P25</f>
        <v>0</v>
      </c>
      <c r="G25">
        <f>PPCL_NG!P25</f>
        <v>44.997078111810922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139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912.41835453849455</v>
      </c>
      <c r="P25" s="36">
        <v>118.30548314435156</v>
      </c>
      <c r="Q25" s="36">
        <v>14.47</v>
      </c>
      <c r="R25" s="38">
        <v>0</v>
      </c>
      <c r="S25" s="38">
        <v>7.66</v>
      </c>
      <c r="T25" s="37">
        <f>SUMPRODUCT(LTA!J25:AN25,LTA!J$101:AN$101,LTA!J$103:AN$103)</f>
        <v>29.14</v>
      </c>
      <c r="U25" s="37">
        <f>SUMPRODUCT(LTA!J25:AN25,LTA!J$102:AN$102,LTA!J$103:AN$103)</f>
        <v>67.28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108.54000000000002</v>
      </c>
      <c r="AB25" s="75">
        <f>-STOA!N25</f>
        <v>0</v>
      </c>
      <c r="AC25">
        <f t="shared" si="0"/>
        <v>13.550887275237457</v>
      </c>
      <c r="AD25">
        <f t="shared" si="1"/>
        <v>1577.5567960894859</v>
      </c>
      <c r="AE25">
        <f>'IDT-1'!B25</f>
        <v>0</v>
      </c>
      <c r="AF25" s="24"/>
      <c r="AG25">
        <f t="shared" si="2"/>
        <v>1577.5567960894859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14.505807570066455</v>
      </c>
      <c r="F26">
        <f>GT_Spot!P26</f>
        <v>0</v>
      </c>
      <c r="G26">
        <f>PPCL_NG!P26</f>
        <v>44.997078111810922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139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912.41835453849455</v>
      </c>
      <c r="P26" s="36">
        <v>118.30548314435156</v>
      </c>
      <c r="Q26" s="36">
        <v>14.47</v>
      </c>
      <c r="R26" s="38">
        <v>0</v>
      </c>
      <c r="S26" s="38">
        <v>7.66</v>
      </c>
      <c r="T26" s="37">
        <f>SUMPRODUCT(LTA!J26:AN26,LTA!J$101:AN$101,LTA!J$103:AN$103)</f>
        <v>28.270000000000003</v>
      </c>
      <c r="U26" s="37">
        <f>SUMPRODUCT(LTA!J26:AN26,LTA!J$102:AN$102,LTA!J$103:AN$103)</f>
        <v>65.78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108.54000000000002</v>
      </c>
      <c r="AB26" s="75">
        <f>-STOA!N26</f>
        <v>0</v>
      </c>
      <c r="AC26">
        <f t="shared" si="0"/>
        <v>13.437796540263676</v>
      </c>
      <c r="AD26">
        <f t="shared" si="1"/>
        <v>1586.2998868244597</v>
      </c>
      <c r="AE26">
        <f>'IDT-1'!B26</f>
        <v>0</v>
      </c>
      <c r="AF26" s="24"/>
      <c r="AG26">
        <f t="shared" si="2"/>
        <v>1586.2998868244597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14.505807570066455</v>
      </c>
      <c r="F27">
        <f>GT_Spot!P27</f>
        <v>0</v>
      </c>
      <c r="G27">
        <f>PPCL_NG!P27</f>
        <v>44.997078111810922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139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900.93384254482555</v>
      </c>
      <c r="P27" s="36">
        <v>118.30548314435156</v>
      </c>
      <c r="Q27" s="36">
        <v>14.47</v>
      </c>
      <c r="R27" s="38">
        <v>3.5847989276139405</v>
      </c>
      <c r="S27" s="38">
        <v>7.66</v>
      </c>
      <c r="T27" s="37">
        <f>SUMPRODUCT(LTA!J27:AN27,LTA!J$101:AN$101,LTA!J$103:AN$103)</f>
        <v>32.700000000000003</v>
      </c>
      <c r="U27" s="37">
        <f>SUMPRODUCT(LTA!J27:AN27,LTA!J$102:AN$102,LTA!J$103:AN$103)</f>
        <v>61.76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108.54000000000002</v>
      </c>
      <c r="AB27" s="75">
        <f>-STOA!N27</f>
        <v>0</v>
      </c>
      <c r="AC27">
        <f t="shared" si="0"/>
        <v>13.504578950508813</v>
      </c>
      <c r="AD27">
        <f t="shared" si="1"/>
        <v>1594.1833913481596</v>
      </c>
      <c r="AE27">
        <f>'IDT-1'!B27</f>
        <v>0</v>
      </c>
      <c r="AF27" s="24"/>
      <c r="AG27">
        <f t="shared" si="2"/>
        <v>1594.1833913481596</v>
      </c>
      <c r="AI27" s="34">
        <f>PXIL!H27</f>
        <v>0</v>
      </c>
      <c r="AJ27" s="34">
        <f>PXIL!N27</f>
        <v>0</v>
      </c>
      <c r="AK27" s="34">
        <f>RTM_IEX!H27</f>
        <v>15.44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14.505807570066455</v>
      </c>
      <c r="F28">
        <f>GT_Spot!P28</f>
        <v>0</v>
      </c>
      <c r="G28">
        <f>PPCL_NG!P28</f>
        <v>44.997078111810922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139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896.61883258454759</v>
      </c>
      <c r="P28" s="36">
        <v>118.30548314435156</v>
      </c>
      <c r="Q28" s="36">
        <v>14.470000000000002</v>
      </c>
      <c r="R28" s="38">
        <v>8.94</v>
      </c>
      <c r="S28" s="38">
        <v>7.66</v>
      </c>
      <c r="T28" s="37">
        <f>SUMPRODUCT(LTA!J28:AN28,LTA!J$101:AN$101,LTA!J$103:AN$103)</f>
        <v>35.28</v>
      </c>
      <c r="U28" s="37">
        <f>SUMPRODUCT(LTA!J28:AN28,LTA!J$102:AN$102,LTA!J$103:AN$103)</f>
        <v>60.26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108.54000000000002</v>
      </c>
      <c r="AB28" s="75">
        <f>-STOA!N28</f>
        <v>0</v>
      </c>
      <c r="AC28">
        <f t="shared" si="0"/>
        <v>13.652000555850524</v>
      </c>
      <c r="AD28">
        <f t="shared" si="1"/>
        <v>1611.586160854926</v>
      </c>
      <c r="AE28">
        <f>'IDT-1'!B28</f>
        <v>0</v>
      </c>
      <c r="AF28" s="24"/>
      <c r="AG28">
        <f t="shared" si="2"/>
        <v>1611.586160854926</v>
      </c>
      <c r="AI28" s="34">
        <f>PXIL!H28</f>
        <v>0</v>
      </c>
      <c r="AJ28" s="34">
        <f>PXIL!N28</f>
        <v>0</v>
      </c>
      <c r="AK28" s="34">
        <f>RTM_IEX!H28</f>
        <v>30.87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14.505807570066455</v>
      </c>
      <c r="F29">
        <f>GT_Spot!P29</f>
        <v>0</v>
      </c>
      <c r="G29">
        <f>PPCL_NG!P29</f>
        <v>44.997078111810922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139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938.6917860925621</v>
      </c>
      <c r="P29" s="36">
        <v>118.30548314435156</v>
      </c>
      <c r="Q29" s="36">
        <v>14.47</v>
      </c>
      <c r="R29" s="38">
        <v>18.350000000000001</v>
      </c>
      <c r="S29" s="38">
        <v>7.66</v>
      </c>
      <c r="T29" s="37">
        <f>SUMPRODUCT(LTA!J29:AN29,LTA!J$101:AN$101,LTA!J$103:AN$103)</f>
        <v>43.45</v>
      </c>
      <c r="U29" s="37">
        <f>SUMPRODUCT(LTA!J29:AN29,LTA!J$102:AN$102,LTA!J$103:AN$103)</f>
        <v>57.76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108.54000000000002</v>
      </c>
      <c r="AB29" s="75">
        <f>-STOA!N29</f>
        <v>0</v>
      </c>
      <c r="AC29">
        <f t="shared" si="0"/>
        <v>14.126912097064515</v>
      </c>
      <c r="AD29">
        <f t="shared" si="1"/>
        <v>1607.3942028217266</v>
      </c>
      <c r="AE29">
        <f>'IDT-1'!B29</f>
        <v>0</v>
      </c>
      <c r="AF29" s="24"/>
      <c r="AG29">
        <f t="shared" si="2"/>
        <v>1607.3942028217266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14.505807570066455</v>
      </c>
      <c r="F30">
        <f>GT_Spot!P30</f>
        <v>0</v>
      </c>
      <c r="G30">
        <f>PPCL_NG!P30</f>
        <v>44.997078111810922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139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938.6917860925621</v>
      </c>
      <c r="P30" s="36">
        <v>118.30548314435156</v>
      </c>
      <c r="Q30" s="36">
        <v>14.47</v>
      </c>
      <c r="R30" s="38">
        <v>31.54</v>
      </c>
      <c r="S30" s="38">
        <v>7.66</v>
      </c>
      <c r="T30" s="37">
        <f>SUMPRODUCT(LTA!J30:AN30,LTA!J$101:AN$101,LTA!J$103:AN$103)</f>
        <v>54.739999999999995</v>
      </c>
      <c r="U30" s="37">
        <f>SUMPRODUCT(LTA!J30:AN30,LTA!J$102:AN$102,LTA!J$103:AN$103)</f>
        <v>57.26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108.54000000000002</v>
      </c>
      <c r="AB30" s="75">
        <f>-STOA!N30</f>
        <v>0</v>
      </c>
      <c r="AC30">
        <f t="shared" si="0"/>
        <v>14.650248090610299</v>
      </c>
      <c r="AD30">
        <f t="shared" si="1"/>
        <v>1592.8508668281806</v>
      </c>
      <c r="AE30">
        <f>'IDT-1'!B30</f>
        <v>0</v>
      </c>
      <c r="AF30" s="24"/>
      <c r="AG30">
        <f t="shared" si="2"/>
        <v>1592.8508668281806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14.047457627118645</v>
      </c>
      <c r="F31">
        <f>GT_Spot!P31</f>
        <v>0</v>
      </c>
      <c r="G31">
        <f>PPCL_NG!P31</f>
        <v>44.997078111810922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139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939.12548216008702</v>
      </c>
      <c r="P31" s="36">
        <v>118.30548314435156</v>
      </c>
      <c r="Q31" s="36">
        <v>14.47</v>
      </c>
      <c r="R31" s="38">
        <v>38.200000000000003</v>
      </c>
      <c r="S31" s="38">
        <v>7.66</v>
      </c>
      <c r="T31" s="37">
        <f>SUMPRODUCT(LTA!J31:AN31,LTA!J$101:AN$101,LTA!J$103:AN$103)</f>
        <v>87.89</v>
      </c>
      <c r="U31" s="37">
        <f>SUMPRODUCT(LTA!J31:AN31,LTA!J$102:AN$102,LTA!J$103:AN$103)</f>
        <v>57.26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108.59</v>
      </c>
      <c r="AB31" s="75">
        <f>-STOA!N31</f>
        <v>0</v>
      </c>
      <c r="AC31">
        <f t="shared" si="0"/>
        <v>15.433836357475869</v>
      </c>
      <c r="AD31">
        <f t="shared" si="1"/>
        <v>1578.9026246858923</v>
      </c>
      <c r="AE31">
        <f>'IDT-1'!B31</f>
        <v>0</v>
      </c>
      <c r="AF31" s="24"/>
      <c r="AG31">
        <f t="shared" si="2"/>
        <v>1578.9026246858923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14.047457627118645</v>
      </c>
      <c r="F32">
        <f>GT_Spot!P32</f>
        <v>0</v>
      </c>
      <c r="G32">
        <f>PPCL_NG!P32</f>
        <v>44.997078111810922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139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941.69828908861962</v>
      </c>
      <c r="P32" s="36">
        <v>118.30548314435156</v>
      </c>
      <c r="Q32" s="36">
        <v>14.47</v>
      </c>
      <c r="R32" s="38">
        <v>39.499999999999993</v>
      </c>
      <c r="S32" s="38">
        <v>7.66</v>
      </c>
      <c r="T32" s="37">
        <f>SUMPRODUCT(LTA!J32:AN32,LTA!J$101:AN$101,LTA!J$103:AN$103)</f>
        <v>111.84</v>
      </c>
      <c r="U32" s="37">
        <f>SUMPRODUCT(LTA!J32:AN32,LTA!J$102:AN$102,LTA!J$103:AN$103)</f>
        <v>56.76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108.59</v>
      </c>
      <c r="AB32" s="75">
        <f>-STOA!N32</f>
        <v>0</v>
      </c>
      <c r="AC32">
        <f t="shared" si="0"/>
        <v>16.036078875570659</v>
      </c>
      <c r="AD32">
        <f t="shared" si="1"/>
        <v>1561.62318909633</v>
      </c>
      <c r="AE32">
        <f>'IDT-1'!B32</f>
        <v>0</v>
      </c>
      <c r="AF32" s="24"/>
      <c r="AG32">
        <f t="shared" si="2"/>
        <v>1561.62318909633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14.047457627118645</v>
      </c>
      <c r="F33">
        <f>GT_Spot!P33</f>
        <v>0</v>
      </c>
      <c r="G33">
        <f>PPCL_NG!P33</f>
        <v>44.997078111810922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139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877.21851504595293</v>
      </c>
      <c r="P33" s="36">
        <v>64.816966633908933</v>
      </c>
      <c r="Q33" s="36">
        <v>14.47</v>
      </c>
      <c r="R33" s="38">
        <v>43.5</v>
      </c>
      <c r="S33" s="38">
        <v>7.35</v>
      </c>
      <c r="T33" s="37">
        <f>SUMPRODUCT(LTA!J33:AN33,LTA!J$101:AN$101,LTA!J$103:AN$103)</f>
        <v>140.54000000000002</v>
      </c>
      <c r="U33" s="37">
        <f>SUMPRODUCT(LTA!J33:AN33,LTA!J$102:AN$102,LTA!J$103:AN$103)</f>
        <v>62.76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108.59</v>
      </c>
      <c r="AB33" s="75">
        <f>-STOA!N33</f>
        <v>0</v>
      </c>
      <c r="AC33">
        <f t="shared" si="0"/>
        <v>14.800053667356973</v>
      </c>
      <c r="AD33">
        <f t="shared" si="1"/>
        <v>1550.2809237514343</v>
      </c>
      <c r="AE33">
        <f>'IDT-1'!B33</f>
        <v>0</v>
      </c>
      <c r="AF33" s="24"/>
      <c r="AG33">
        <f t="shared" si="2"/>
        <v>1550.2809237514343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14.047457627118645</v>
      </c>
      <c r="F34">
        <f>GT_Spot!P34</f>
        <v>0</v>
      </c>
      <c r="G34">
        <f>PPCL_NG!P34</f>
        <v>44.997078111810922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139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876.80036560714052</v>
      </c>
      <c r="P34" s="36">
        <v>57.877127543424322</v>
      </c>
      <c r="Q34" s="36">
        <v>14.47</v>
      </c>
      <c r="R34" s="38">
        <v>43.5</v>
      </c>
      <c r="S34" s="38">
        <v>7.35</v>
      </c>
      <c r="T34" s="37">
        <f>SUMPRODUCT(LTA!J34:AN34,LTA!J$101:AN$101,LTA!J$103:AN$103)</f>
        <v>185.03</v>
      </c>
      <c r="U34" s="37">
        <f>SUMPRODUCT(LTA!J34:AN34,LTA!J$102:AN$102,LTA!J$103:AN$103)</f>
        <v>62.76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108.59</v>
      </c>
      <c r="AB34" s="75">
        <f>-STOA!N34</f>
        <v>0</v>
      </c>
      <c r="AC34">
        <f t="shared" si="0"/>
        <v>15.450808872706443</v>
      </c>
      <c r="AD34">
        <f t="shared" si="1"/>
        <v>1546.7621800167881</v>
      </c>
      <c r="AE34">
        <f>'IDT-1'!B34</f>
        <v>0</v>
      </c>
      <c r="AF34" s="24"/>
      <c r="AG34">
        <f t="shared" si="2"/>
        <v>1546.7621800167881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14.047457627118645</v>
      </c>
      <c r="F35">
        <f>GT_Spot!P35</f>
        <v>0</v>
      </c>
      <c r="G35">
        <f>PPCL_NG!P35</f>
        <v>44.997039668442866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139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855.06597577226648</v>
      </c>
      <c r="P35" s="36">
        <v>57.88</v>
      </c>
      <c r="Q35" s="36">
        <v>14.47</v>
      </c>
      <c r="R35" s="38">
        <v>43.5</v>
      </c>
      <c r="S35" s="38">
        <v>7.35</v>
      </c>
      <c r="T35" s="37">
        <f>SUMPRODUCT(LTA!J35:AN35,LTA!J$101:AN$101,LTA!J$103:AN$103)</f>
        <v>220.88</v>
      </c>
      <c r="U35" s="37">
        <f>SUMPRODUCT(LTA!J35:AN35,LTA!J$102:AN$102,LTA!J$103:AN$103)</f>
        <v>62.26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109.02000000000001</v>
      </c>
      <c r="AB35" s="75">
        <f>-STOA!N35</f>
        <v>0</v>
      </c>
      <c r="AC35">
        <f t="shared" si="0"/>
        <v>15.780594746926674</v>
      </c>
      <c r="AD35">
        <f t="shared" si="1"/>
        <v>1535.4808383209015</v>
      </c>
      <c r="AE35">
        <f>'IDT-1'!B35</f>
        <v>0</v>
      </c>
      <c r="AF35" s="24"/>
      <c r="AG35">
        <f t="shared" si="2"/>
        <v>1535.4808383209015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-163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14.047457627118645</v>
      </c>
      <c r="F36">
        <f>GT_Spot!P36</f>
        <v>0</v>
      </c>
      <c r="G36">
        <f>PPCL_NG!P36</f>
        <v>44.997039668442866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139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848.63900005108076</v>
      </c>
      <c r="P36" s="36">
        <v>57.879999999999988</v>
      </c>
      <c r="Q36" s="36">
        <v>14.47</v>
      </c>
      <c r="R36" s="38">
        <v>44.5</v>
      </c>
      <c r="S36" s="38">
        <v>7.35</v>
      </c>
      <c r="T36" s="37">
        <f>SUMPRODUCT(LTA!J36:AN36,LTA!J$101:AN$101,LTA!J$103:AN$103)</f>
        <v>262.39999999999998</v>
      </c>
      <c r="U36" s="37">
        <f>SUMPRODUCT(LTA!J36:AN36,LTA!J$102:AN$102,LTA!J$103:AN$103)</f>
        <v>61.76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109.02000000000001</v>
      </c>
      <c r="AB36" s="75">
        <f>-STOA!N36</f>
        <v>0</v>
      </c>
      <c r="AC36">
        <f t="shared" si="0"/>
        <v>16.257470463091384</v>
      </c>
      <c r="AD36">
        <f t="shared" si="1"/>
        <v>1549.5969868835509</v>
      </c>
      <c r="AE36">
        <f>'IDT-1'!B36</f>
        <v>0</v>
      </c>
      <c r="AF36" s="24"/>
      <c r="AG36">
        <f t="shared" si="2"/>
        <v>1549.5969868835509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14.047457627118645</v>
      </c>
      <c r="F37">
        <f>GT_Spot!P37</f>
        <v>0</v>
      </c>
      <c r="G37">
        <f>PPCL_NG!P37</f>
        <v>44.997039668442866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139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847.27169234888015</v>
      </c>
      <c r="P37" s="36">
        <v>57.885263253614625</v>
      </c>
      <c r="Q37" s="36">
        <v>14.47</v>
      </c>
      <c r="R37" s="38">
        <v>47.5</v>
      </c>
      <c r="S37" s="38">
        <v>7.35</v>
      </c>
      <c r="T37" s="37">
        <f>SUMPRODUCT(LTA!J37:AN37,LTA!J$101:AN$101,LTA!J$103:AN$103)</f>
        <v>308.85000000000002</v>
      </c>
      <c r="U37" s="37">
        <f>SUMPRODUCT(LTA!J37:AN37,LTA!J$102:AN$102,LTA!J$103:AN$103)</f>
        <v>60.76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109.02000000000001</v>
      </c>
      <c r="AB37" s="75">
        <f>-STOA!N37</f>
        <v>0</v>
      </c>
      <c r="AC37">
        <f t="shared" si="0"/>
        <v>16.966442125544155</v>
      </c>
      <c r="AD37">
        <f t="shared" si="1"/>
        <v>1558.975970772512</v>
      </c>
      <c r="AE37">
        <f>'IDT-1'!B37</f>
        <v>0</v>
      </c>
      <c r="AF37" s="24"/>
      <c r="AG37">
        <f t="shared" si="2"/>
        <v>1558.975970772512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-221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14.047457627118645</v>
      </c>
      <c r="F38">
        <f>GT_Spot!P38</f>
        <v>0</v>
      </c>
      <c r="G38">
        <f>PPCL_NG!P38</f>
        <v>44.997039668442866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139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831.34928540655335</v>
      </c>
      <c r="P38" s="36">
        <v>57.885263253614625</v>
      </c>
      <c r="Q38" s="36">
        <v>14.47</v>
      </c>
      <c r="R38" s="38">
        <v>47.5</v>
      </c>
      <c r="S38" s="38">
        <v>7.35</v>
      </c>
      <c r="T38" s="37">
        <f>SUMPRODUCT(LTA!J38:AN38,LTA!J$101:AN$101,LTA!J$103:AN$103)</f>
        <v>350.06</v>
      </c>
      <c r="U38" s="37">
        <f>SUMPRODUCT(LTA!J38:AN38,LTA!J$102:AN$102,LTA!J$103:AN$103)</f>
        <v>59.76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109.02000000000001</v>
      </c>
      <c r="AB38" s="75">
        <f>-STOA!N38</f>
        <v>0</v>
      </c>
      <c r="AC38">
        <f t="shared" si="0"/>
        <v>17.170457907228609</v>
      </c>
      <c r="AD38">
        <f t="shared" si="1"/>
        <v>1583.0595480485006</v>
      </c>
      <c r="AE38">
        <f>'IDT-1'!B38</f>
        <v>0</v>
      </c>
      <c r="AF38" s="24"/>
      <c r="AG38">
        <f t="shared" si="2"/>
        <v>1583.0595480485006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-221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11.072487999999998</v>
      </c>
      <c r="E39">
        <f>GT_NG!P39</f>
        <v>13.922033898305083</v>
      </c>
      <c r="F39">
        <f>GT_Spot!P39</f>
        <v>0</v>
      </c>
      <c r="G39">
        <f>PPCL_NG!P39</f>
        <v>44.997039668442866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139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812.64201081892577</v>
      </c>
      <c r="P39" s="36">
        <v>57.885263253614625</v>
      </c>
      <c r="Q39" s="36">
        <v>14.47</v>
      </c>
      <c r="R39" s="38">
        <v>47.5</v>
      </c>
      <c r="S39" s="38">
        <v>7.35</v>
      </c>
      <c r="T39" s="37">
        <f>SUMPRODUCT(LTA!J39:AN39,LTA!J$101:AN$101,LTA!J$103:AN$103)</f>
        <v>393.72</v>
      </c>
      <c r="U39" s="37">
        <f>SUMPRODUCT(LTA!J39:AN39,LTA!J$102:AN$102,LTA!J$103:AN$103)</f>
        <v>57.26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108.98000000000002</v>
      </c>
      <c r="AB39" s="75">
        <f>-STOA!N39</f>
        <v>0</v>
      </c>
      <c r="AC39">
        <f t="shared" si="0"/>
        <v>17.221221552972281</v>
      </c>
      <c r="AD39">
        <f t="shared" si="1"/>
        <v>1621.187614086316</v>
      </c>
      <c r="AE39">
        <f>'IDT-1'!B39</f>
        <v>0</v>
      </c>
      <c r="AF39" s="24"/>
      <c r="AG39">
        <f t="shared" si="2"/>
        <v>1621.187614086316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-205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11.072487999999998</v>
      </c>
      <c r="E40">
        <f>GT_NG!P40</f>
        <v>13.922033898305083</v>
      </c>
      <c r="F40">
        <f>GT_Spot!P40</f>
        <v>0</v>
      </c>
      <c r="G40">
        <f>PPCL_NG!P40</f>
        <v>44.997039668442866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139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812.64201081892577</v>
      </c>
      <c r="P40" s="36">
        <v>57.885263253614625</v>
      </c>
      <c r="Q40" s="36">
        <v>14.47</v>
      </c>
      <c r="R40" s="38">
        <v>47.5</v>
      </c>
      <c r="S40" s="38">
        <v>7.35</v>
      </c>
      <c r="T40" s="37">
        <f>SUMPRODUCT(LTA!J40:AN40,LTA!J$101:AN$101,LTA!J$103:AN$103)</f>
        <v>431.54</v>
      </c>
      <c r="U40" s="37">
        <f>SUMPRODUCT(LTA!J40:AN40,LTA!J$102:AN$102,LTA!J$103:AN$103)</f>
        <v>55.76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108.98000000000002</v>
      </c>
      <c r="AB40" s="75">
        <f>-STOA!N40</f>
        <v>0</v>
      </c>
      <c r="AC40">
        <f t="shared" si="0"/>
        <v>17.424655660273611</v>
      </c>
      <c r="AD40">
        <f t="shared" si="1"/>
        <v>1669.3041799790146</v>
      </c>
      <c r="AE40">
        <f>'IDT-1'!B40</f>
        <v>0</v>
      </c>
      <c r="AF40" s="24"/>
      <c r="AG40">
        <f t="shared" si="2"/>
        <v>1669.3041799790146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11.072487999999998</v>
      </c>
      <c r="E41">
        <f>GT_NG!P41</f>
        <v>13.858317520556609</v>
      </c>
      <c r="F41">
        <f>GT_Spot!P41</f>
        <v>0</v>
      </c>
      <c r="G41">
        <f>PPCL_NG!P41</f>
        <v>44.997039668442866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139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821.42314455773817</v>
      </c>
      <c r="P41" s="36">
        <v>57.885263253614625</v>
      </c>
      <c r="Q41" s="36">
        <v>14.47</v>
      </c>
      <c r="R41" s="38">
        <v>47.5</v>
      </c>
      <c r="S41" s="38">
        <v>7.35</v>
      </c>
      <c r="T41" s="37">
        <f>SUMPRODUCT(LTA!J41:AN41,LTA!J$101:AN$101,LTA!J$103:AN$103)</f>
        <v>458.87</v>
      </c>
      <c r="U41" s="37">
        <f>SUMPRODUCT(LTA!J41:AN41,LTA!J$102:AN$102,LTA!J$103:AN$103)</f>
        <v>54.76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108.98000000000002</v>
      </c>
      <c r="AB41" s="75">
        <f>-STOA!N41</f>
        <v>0</v>
      </c>
      <c r="AC41">
        <f t="shared" si="0"/>
        <v>18.007073328752778</v>
      </c>
      <c r="AD41">
        <f t="shared" si="1"/>
        <v>1669.7691796715994</v>
      </c>
      <c r="AE41">
        <f>'IDT-1'!B41</f>
        <v>0</v>
      </c>
      <c r="AF41" s="24"/>
      <c r="AG41">
        <f t="shared" si="2"/>
        <v>1669.7691796715994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-227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11.072487999999998</v>
      </c>
      <c r="E42">
        <f>GT_NG!P42</f>
        <v>13.858317520556609</v>
      </c>
      <c r="F42">
        <f>GT_Spot!P42</f>
        <v>0</v>
      </c>
      <c r="G42">
        <f>PPCL_NG!P42</f>
        <v>44.997039668442866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139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821.42314455773817</v>
      </c>
      <c r="P42" s="36">
        <v>57.885263253614625</v>
      </c>
      <c r="Q42" s="36">
        <v>14.47</v>
      </c>
      <c r="R42" s="38">
        <v>47.500000000000007</v>
      </c>
      <c r="S42" s="38">
        <v>7.35</v>
      </c>
      <c r="T42" s="37">
        <f>SUMPRODUCT(LTA!J42:AN42,LTA!J$101:AN$101,LTA!J$103:AN$103)</f>
        <v>491.00000000000006</v>
      </c>
      <c r="U42" s="37">
        <f>SUMPRODUCT(LTA!J42:AN42,LTA!J$102:AN$102,LTA!J$103:AN$103)</f>
        <v>53.26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108.98000000000002</v>
      </c>
      <c r="AB42" s="75">
        <f>-STOA!N42</f>
        <v>0</v>
      </c>
      <c r="AC42">
        <f t="shared" si="0"/>
        <v>18.213538382403438</v>
      </c>
      <c r="AD42">
        <f t="shared" si="1"/>
        <v>1706.1927146179487</v>
      </c>
      <c r="AE42">
        <f>'IDT-1'!B42</f>
        <v>0</v>
      </c>
      <c r="AF42" s="24"/>
      <c r="AG42">
        <f t="shared" si="2"/>
        <v>1706.1927146179487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-221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11.072487999999998</v>
      </c>
      <c r="E43">
        <f>GT_NG!P43</f>
        <v>13.858317520556609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139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824.40848726121123</v>
      </c>
      <c r="P43" s="36">
        <v>57.885263253614625</v>
      </c>
      <c r="Q43" s="36">
        <v>14.47</v>
      </c>
      <c r="R43" s="38">
        <v>47.500000000000007</v>
      </c>
      <c r="S43" s="38">
        <v>7.35</v>
      </c>
      <c r="T43" s="37">
        <f>SUMPRODUCT(LTA!J43:AN43,LTA!J$101:AN$101,LTA!J$103:AN$103)</f>
        <v>517.5</v>
      </c>
      <c r="U43" s="37">
        <f>SUMPRODUCT(LTA!J43:AN43,LTA!J$102:AN$102,LTA!J$103:AN$103)</f>
        <v>53.26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108.98000000000002</v>
      </c>
      <c r="AB43" s="75">
        <f>-STOA!N43</f>
        <v>0</v>
      </c>
      <c r="AC43">
        <f t="shared" si="0"/>
        <v>18.342643919749246</v>
      </c>
      <c r="AD43">
        <f t="shared" si="1"/>
        <v>1749.5519121156331</v>
      </c>
      <c r="AE43">
        <f>'IDT-1'!B43</f>
        <v>0</v>
      </c>
      <c r="AF43" s="24"/>
      <c r="AG43">
        <f t="shared" si="2"/>
        <v>1749.5519121156331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-207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11.072487999999998</v>
      </c>
      <c r="E44">
        <f>GT_NG!P44</f>
        <v>13.858317520556609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139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826.68269014413943</v>
      </c>
      <c r="P44" s="36">
        <v>57.885263253614625</v>
      </c>
      <c r="Q44" s="36">
        <v>14.47</v>
      </c>
      <c r="R44" s="38">
        <v>47.500000000000007</v>
      </c>
      <c r="S44" s="38">
        <v>7.35</v>
      </c>
      <c r="T44" s="37">
        <f>SUMPRODUCT(LTA!J44:AN44,LTA!J$101:AN$101,LTA!J$103:AN$103)</f>
        <v>537.94000000000005</v>
      </c>
      <c r="U44" s="37">
        <f>SUMPRODUCT(LTA!J44:AN44,LTA!J$102:AN$102,LTA!J$103:AN$103)</f>
        <v>53.26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108.98000000000002</v>
      </c>
      <c r="AB44" s="75">
        <f>-STOA!N44</f>
        <v>0</v>
      </c>
      <c r="AC44">
        <f t="shared" si="0"/>
        <v>18.508029750791177</v>
      </c>
      <c r="AD44">
        <f t="shared" si="1"/>
        <v>1775.1007291675194</v>
      </c>
      <c r="AE44">
        <f>'IDT-1'!B44</f>
        <v>0</v>
      </c>
      <c r="AF44" s="24"/>
      <c r="AG44">
        <f t="shared" si="2"/>
        <v>1775.1007291675194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-204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11.072487999999998</v>
      </c>
      <c r="E45">
        <f>GT_NG!P45</f>
        <v>13.858317520556609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139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826.68269014413943</v>
      </c>
      <c r="P45" s="36">
        <v>57.885263253614625</v>
      </c>
      <c r="Q45" s="36">
        <v>14.47</v>
      </c>
      <c r="R45" s="38">
        <v>47.500000000000007</v>
      </c>
      <c r="S45" s="38">
        <v>7.35</v>
      </c>
      <c r="T45" s="37">
        <f>SUMPRODUCT(LTA!J45:AN45,LTA!J$101:AN$101,LTA!J$103:AN$103)</f>
        <v>548.66000000000008</v>
      </c>
      <c r="U45" s="37">
        <f>SUMPRODUCT(LTA!J45:AN45,LTA!J$102:AN$102,LTA!J$103:AN$103)</f>
        <v>53.26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108.98000000000002</v>
      </c>
      <c r="AB45" s="75">
        <f>-STOA!N45</f>
        <v>0</v>
      </c>
      <c r="AC45">
        <f t="shared" si="0"/>
        <v>18.691260485764957</v>
      </c>
      <c r="AD45">
        <f t="shared" si="1"/>
        <v>1774.6374984325455</v>
      </c>
      <c r="AE45">
        <f>'IDT-1'!B45</f>
        <v>0</v>
      </c>
      <c r="AF45" s="24"/>
      <c r="AG45">
        <f t="shared" si="2"/>
        <v>1774.6374984325455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-215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11.072487999999998</v>
      </c>
      <c r="E46">
        <f>GT_NG!P46</f>
        <v>13.858317520556609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826.68269014413943</v>
      </c>
      <c r="P46" s="36">
        <v>57.885263253614625</v>
      </c>
      <c r="Q46" s="36">
        <v>14.47</v>
      </c>
      <c r="R46" s="38">
        <v>47.500000000000007</v>
      </c>
      <c r="S46" s="38">
        <v>7.35</v>
      </c>
      <c r="T46" s="37">
        <f>SUMPRODUCT(LTA!J46:AN46,LTA!J$101:AN$101,LTA!J$103:AN$103)</f>
        <v>558.62000000000012</v>
      </c>
      <c r="U46" s="37">
        <f>SUMPRODUCT(LTA!J46:AN46,LTA!J$102:AN$102,LTA!J$103:AN$103)</f>
        <v>53.26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108.98000000000002</v>
      </c>
      <c r="AB46" s="75">
        <f>-STOA!N46</f>
        <v>0</v>
      </c>
      <c r="AC46">
        <f t="shared" si="0"/>
        <v>18.741039854865402</v>
      </c>
      <c r="AD46">
        <f t="shared" si="1"/>
        <v>1788.5477190634451</v>
      </c>
      <c r="AE46">
        <f>'IDT-1'!B46</f>
        <v>0</v>
      </c>
      <c r="AF46" s="24"/>
      <c r="AG46">
        <f t="shared" si="2"/>
        <v>1788.5477190634451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-211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11.072487999999998</v>
      </c>
      <c r="E47">
        <f>GT_NG!P47</f>
        <v>13.858317520556609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817.59382400469258</v>
      </c>
      <c r="P47" s="36">
        <v>57.885263253614625</v>
      </c>
      <c r="Q47" s="36">
        <v>14.47</v>
      </c>
      <c r="R47" s="38">
        <v>46.500000000000007</v>
      </c>
      <c r="S47" s="38">
        <v>7.35</v>
      </c>
      <c r="T47" s="37">
        <f>SUMPRODUCT(LTA!J47:AN47,LTA!J$101:AN$101,LTA!J$103:AN$103)</f>
        <v>564.28000000000009</v>
      </c>
      <c r="U47" s="37">
        <f>SUMPRODUCT(LTA!J47:AN47,LTA!J$102:AN$102,LTA!J$103:AN$103)</f>
        <v>53.26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108.98000000000002</v>
      </c>
      <c r="AB47" s="75">
        <f>-STOA!N47</f>
        <v>0</v>
      </c>
      <c r="AC47">
        <f t="shared" si="0"/>
        <v>18.314377597123819</v>
      </c>
      <c r="AD47">
        <f t="shared" si="1"/>
        <v>1824.5455151817398</v>
      </c>
      <c r="AE47">
        <f>'IDT-1'!B47</f>
        <v>0</v>
      </c>
      <c r="AF47" s="24"/>
      <c r="AG47">
        <f t="shared" si="2"/>
        <v>1824.5455151817398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-168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11.072487999999998</v>
      </c>
      <c r="E48">
        <f>GT_NG!P48</f>
        <v>13.858317520556609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810.63767158419341</v>
      </c>
      <c r="P48" s="36">
        <v>57.885263253614625</v>
      </c>
      <c r="Q48" s="36">
        <v>14.47</v>
      </c>
      <c r="R48" s="38">
        <v>46.000000000000007</v>
      </c>
      <c r="S48" s="38">
        <v>7.35</v>
      </c>
      <c r="T48" s="37">
        <f>SUMPRODUCT(LTA!J48:AN48,LTA!J$101:AN$101,LTA!J$103:AN$103)</f>
        <v>564.77</v>
      </c>
      <c r="U48" s="37">
        <f>SUMPRODUCT(LTA!J48:AN48,LTA!J$102:AN$102,LTA!J$103:AN$103)</f>
        <v>53.26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108.98000000000002</v>
      </c>
      <c r="AB48" s="75">
        <f>-STOA!N48</f>
        <v>0</v>
      </c>
      <c r="AC48">
        <f t="shared" si="0"/>
        <v>18.145736866368068</v>
      </c>
      <c r="AD48">
        <f t="shared" si="1"/>
        <v>1830.7480034919965</v>
      </c>
      <c r="AE48">
        <f>'IDT-1'!B48</f>
        <v>0</v>
      </c>
      <c r="AF48" s="24"/>
      <c r="AG48">
        <f t="shared" si="2"/>
        <v>1830.7480034919965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-155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11.072487999999998</v>
      </c>
      <c r="E49">
        <f>GT_NG!P49</f>
        <v>13.858317520556609</v>
      </c>
      <c r="F49">
        <f>GT_Spot!P49</f>
        <v>0</v>
      </c>
      <c r="G49">
        <f>PPCL_NG!P49</f>
        <v>45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807.28755705301069</v>
      </c>
      <c r="P49" s="36">
        <v>57.885263253614625</v>
      </c>
      <c r="Q49" s="36">
        <v>14.47</v>
      </c>
      <c r="R49" s="38">
        <v>46.000000000000007</v>
      </c>
      <c r="S49" s="38">
        <v>7.35</v>
      </c>
      <c r="T49" s="37">
        <f>SUMPRODUCT(LTA!J49:AN49,LTA!J$101:AN$101,LTA!J$103:AN$103)</f>
        <v>560.48</v>
      </c>
      <c r="U49" s="37">
        <f>SUMPRODUCT(LTA!J49:AN49,LTA!J$102:AN$102,LTA!J$103:AN$103)</f>
        <v>54.86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108.98000000000002</v>
      </c>
      <c r="AB49" s="75">
        <f>-STOA!N49</f>
        <v>0</v>
      </c>
      <c r="AC49">
        <f t="shared" si="0"/>
        <v>17.976403696157686</v>
      </c>
      <c r="AD49">
        <f t="shared" si="1"/>
        <v>1838.8772221310242</v>
      </c>
      <c r="AE49">
        <f>'IDT-1'!B49</f>
        <v>0</v>
      </c>
      <c r="AF49" s="24"/>
      <c r="AG49">
        <f t="shared" si="2"/>
        <v>1838.8772221310242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-141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11.072487999999998</v>
      </c>
      <c r="E50">
        <f>GT_NG!P50</f>
        <v>13.858317520556609</v>
      </c>
      <c r="F50">
        <f>GT_Spot!P50</f>
        <v>0</v>
      </c>
      <c r="G50">
        <f>PPCL_NG!P50</f>
        <v>45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807.28755705301069</v>
      </c>
      <c r="P50" s="36">
        <v>57.885263253614625</v>
      </c>
      <c r="Q50" s="36">
        <v>14.47</v>
      </c>
      <c r="R50" s="38">
        <v>46.000000000000007</v>
      </c>
      <c r="S50" s="38">
        <v>7.35</v>
      </c>
      <c r="T50" s="37">
        <f>SUMPRODUCT(LTA!J50:AN50,LTA!J$101:AN$101,LTA!J$103:AN$103)</f>
        <v>559.41000000000008</v>
      </c>
      <c r="U50" s="37">
        <f>SUMPRODUCT(LTA!J50:AN50,LTA!J$102:AN$102,LTA!J$103:AN$103)</f>
        <v>55.76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108.98000000000002</v>
      </c>
      <c r="AB50" s="75">
        <f>-STOA!N50</f>
        <v>0</v>
      </c>
      <c r="AC50">
        <f t="shared" si="0"/>
        <v>17.941091065258131</v>
      </c>
      <c r="AD50">
        <f t="shared" si="1"/>
        <v>1842.7425347619237</v>
      </c>
      <c r="AE50">
        <f>'IDT-1'!B50</f>
        <v>0</v>
      </c>
      <c r="AF50" s="24"/>
      <c r="AG50">
        <f t="shared" si="2"/>
        <v>1842.7425347619237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-137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11.072487999999998</v>
      </c>
      <c r="E51">
        <f>GT_NG!P51</f>
        <v>13.858317520556609</v>
      </c>
      <c r="F51">
        <f>GT_Spot!P51</f>
        <v>0</v>
      </c>
      <c r="G51">
        <f>PPCL_NG!P51</f>
        <v>44.999999999999993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802.30451187449626</v>
      </c>
      <c r="P51" s="36">
        <v>57.885263253614625</v>
      </c>
      <c r="Q51" s="36">
        <v>14.47</v>
      </c>
      <c r="R51" s="38">
        <v>46.000000000000007</v>
      </c>
      <c r="S51" s="38">
        <v>3.86</v>
      </c>
      <c r="T51" s="37">
        <f>SUMPRODUCT(LTA!J51:AN51,LTA!J$101:AN$101,LTA!J$103:AN$103)</f>
        <v>558.76</v>
      </c>
      <c r="U51" s="37">
        <f>SUMPRODUCT(LTA!J51:AN51,LTA!J$102:AN$102,LTA!J$103:AN$103)</f>
        <v>56.36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108.98000000000002</v>
      </c>
      <c r="AB51" s="75">
        <f>-STOA!N51</f>
        <v>0</v>
      </c>
      <c r="AC51">
        <f t="shared" si="0"/>
        <v>17.903382116658165</v>
      </c>
      <c r="AD51">
        <f t="shared" si="1"/>
        <v>1830.2571985320092</v>
      </c>
      <c r="AE51">
        <f>'IDT-1'!B51</f>
        <v>0</v>
      </c>
      <c r="AF51" s="24"/>
      <c r="AG51">
        <f t="shared" si="2"/>
        <v>1830.2571985320092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11.072487999999998</v>
      </c>
      <c r="E52">
        <f>GT_NG!P52</f>
        <v>13.858317520556609</v>
      </c>
      <c r="F52">
        <f>GT_Spot!P52</f>
        <v>0</v>
      </c>
      <c r="G52">
        <f>PPCL_NG!P52</f>
        <v>44.999999999999993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802.30451187449626</v>
      </c>
      <c r="P52" s="36">
        <v>57.885263253614625</v>
      </c>
      <c r="Q52" s="36">
        <v>14.47</v>
      </c>
      <c r="R52" s="38">
        <v>46.000000000000007</v>
      </c>
      <c r="S52" s="38">
        <v>3.86</v>
      </c>
      <c r="T52" s="37">
        <f>SUMPRODUCT(LTA!J52:AN52,LTA!J$101:AN$101,LTA!J$103:AN$103)</f>
        <v>558.71</v>
      </c>
      <c r="U52" s="37">
        <f>SUMPRODUCT(LTA!J52:AN52,LTA!J$102:AN$102,LTA!J$103:AN$103)</f>
        <v>57.16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108.98000000000002</v>
      </c>
      <c r="AB52" s="75">
        <f>-STOA!N52</f>
        <v>0</v>
      </c>
      <c r="AC52">
        <f t="shared" si="0"/>
        <v>17.9605090630075</v>
      </c>
      <c r="AD52">
        <f t="shared" si="1"/>
        <v>1824.95007158566</v>
      </c>
      <c r="AE52">
        <f>'IDT-1'!B52</f>
        <v>0</v>
      </c>
      <c r="AF52" s="24"/>
      <c r="AG52">
        <f t="shared" si="2"/>
        <v>1824.95007158566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11.072487999999998</v>
      </c>
      <c r="E53">
        <f>GT_NG!P53</f>
        <v>13.740352595494613</v>
      </c>
      <c r="F53">
        <f>GT_Spot!P53</f>
        <v>0</v>
      </c>
      <c r="G53">
        <f>PPCL_NG!P53</f>
        <v>44.999999999999993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700.93677196563817</v>
      </c>
      <c r="P53" s="36">
        <v>57.885263253614625</v>
      </c>
      <c r="Q53" s="36">
        <v>14.47</v>
      </c>
      <c r="R53" s="38">
        <v>46.000000000000007</v>
      </c>
      <c r="S53" s="38">
        <v>3.86</v>
      </c>
      <c r="T53" s="37">
        <f>SUMPRODUCT(LTA!J53:AN53,LTA!J$101:AN$101,LTA!J$103:AN$103)</f>
        <v>552.01</v>
      </c>
      <c r="U53" s="37">
        <f>SUMPRODUCT(LTA!J53:AN53,LTA!J$102:AN$102,LTA!J$103:AN$103)</f>
        <v>58.36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108.98000000000002</v>
      </c>
      <c r="AB53" s="75">
        <f>-STOA!N53</f>
        <v>0</v>
      </c>
      <c r="AC53">
        <f t="shared" si="0"/>
        <v>15.977520953616768</v>
      </c>
      <c r="AD53">
        <f t="shared" si="1"/>
        <v>1847.9473548611304</v>
      </c>
      <c r="AE53">
        <f>'IDT-1'!B53</f>
        <v>0</v>
      </c>
      <c r="AF53" s="24"/>
      <c r="AG53">
        <f t="shared" si="2"/>
        <v>1847.9473548611304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11.072487999999998</v>
      </c>
      <c r="E54">
        <f>GT_NG!P54</f>
        <v>13.740352595494613</v>
      </c>
      <c r="F54">
        <f>GT_Spot!P54</f>
        <v>0</v>
      </c>
      <c r="G54">
        <f>PPCL_NG!P54</f>
        <v>44.999999999999993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696.55342647367161</v>
      </c>
      <c r="P54" s="36">
        <v>57.885263253614625</v>
      </c>
      <c r="Q54" s="36">
        <v>14.47</v>
      </c>
      <c r="R54" s="38">
        <v>46.000000000000007</v>
      </c>
      <c r="S54" s="38">
        <v>3.86</v>
      </c>
      <c r="T54" s="37">
        <f>SUMPRODUCT(LTA!J54:AN54,LTA!J$101:AN$101,LTA!J$103:AN$103)</f>
        <v>552.04</v>
      </c>
      <c r="U54" s="37">
        <f>SUMPRODUCT(LTA!J54:AN54,LTA!J$102:AN$102,LTA!J$103:AN$103)</f>
        <v>61.66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108.98000000000002</v>
      </c>
      <c r="AB54" s="75">
        <f>-STOA!N54</f>
        <v>0</v>
      </c>
      <c r="AC54">
        <f t="shared" si="0"/>
        <v>15.96867285148425</v>
      </c>
      <c r="AD54">
        <f t="shared" si="1"/>
        <v>1846.9028574712966</v>
      </c>
      <c r="AE54">
        <f>'IDT-1'!B54</f>
        <v>0</v>
      </c>
      <c r="AF54" s="24"/>
      <c r="AG54">
        <f t="shared" si="2"/>
        <v>1846.9028574712966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11.072487999999998</v>
      </c>
      <c r="E55">
        <f>GT_NG!P55</f>
        <v>13.740352595494613</v>
      </c>
      <c r="F55">
        <f>GT_Spot!P55</f>
        <v>0</v>
      </c>
      <c r="G55">
        <f>PPCL_NG!P55</f>
        <v>44.999999999999993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690.88249631080066</v>
      </c>
      <c r="P55" s="36">
        <v>57.885263253614625</v>
      </c>
      <c r="Q55" s="36">
        <v>14.47</v>
      </c>
      <c r="R55" s="38">
        <v>46.000000000000007</v>
      </c>
      <c r="S55" s="38">
        <v>3.86</v>
      </c>
      <c r="T55" s="37">
        <f>SUMPRODUCT(LTA!J55:AN55,LTA!J$101:AN$101,LTA!J$103:AN$103)</f>
        <v>547.51</v>
      </c>
      <c r="U55" s="37">
        <f>SUMPRODUCT(LTA!J55:AN55,LTA!J$102:AN$102,LTA!J$103:AN$103)</f>
        <v>63.25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108.88000000000001</v>
      </c>
      <c r="AB55" s="75">
        <f>-STOA!N55</f>
        <v>0</v>
      </c>
      <c r="AC55">
        <f t="shared" si="0"/>
        <v>16.191991558487249</v>
      </c>
      <c r="AD55">
        <f t="shared" si="1"/>
        <v>1802.9686086014226</v>
      </c>
      <c r="AE55">
        <f>'IDT-1'!B55</f>
        <v>0</v>
      </c>
      <c r="AF55" s="24"/>
      <c r="AG55">
        <f t="shared" si="2"/>
        <v>1802.9686086014226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11.072487999999998</v>
      </c>
      <c r="E56">
        <f>GT_NG!P56</f>
        <v>13.740352595494613</v>
      </c>
      <c r="F56">
        <f>GT_Spot!P56</f>
        <v>0</v>
      </c>
      <c r="G56">
        <f>PPCL_NG!P56</f>
        <v>44.999999999999993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690.88249631080066</v>
      </c>
      <c r="P56" s="36">
        <v>57.885263253614625</v>
      </c>
      <c r="Q56" s="36">
        <v>14.47</v>
      </c>
      <c r="R56" s="38">
        <v>46</v>
      </c>
      <c r="S56" s="38">
        <v>3.86</v>
      </c>
      <c r="T56" s="37">
        <f>SUMPRODUCT(LTA!J56:AN56,LTA!J$101:AN$101,LTA!J$103:AN$103)</f>
        <v>547.03</v>
      </c>
      <c r="U56" s="37">
        <f>SUMPRODUCT(LTA!J56:AN56,LTA!J$102:AN$102,LTA!J$103:AN$103)</f>
        <v>63.65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108.88000000000001</v>
      </c>
      <c r="AB56" s="75">
        <f>-STOA!N56</f>
        <v>0</v>
      </c>
      <c r="AC56">
        <f t="shared" si="0"/>
        <v>16.216733031661917</v>
      </c>
      <c r="AD56">
        <f t="shared" si="1"/>
        <v>1799.8638671282479</v>
      </c>
      <c r="AE56">
        <f>'IDT-1'!B56</f>
        <v>0</v>
      </c>
      <c r="AF56" s="24"/>
      <c r="AG56">
        <f t="shared" si="2"/>
        <v>1799.8638671282479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11.072487999999998</v>
      </c>
      <c r="E57">
        <f>GT_NG!P57</f>
        <v>13.740352595494613</v>
      </c>
      <c r="F57">
        <f>GT_Spot!P57</f>
        <v>0</v>
      </c>
      <c r="G57">
        <f>PPCL_NG!P57</f>
        <v>44.999999999999993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677.58359003403439</v>
      </c>
      <c r="P57" s="36">
        <v>57.885263253614625</v>
      </c>
      <c r="Q57" s="36">
        <v>14.47</v>
      </c>
      <c r="R57" s="38">
        <v>46</v>
      </c>
      <c r="S57" s="38">
        <v>3.86</v>
      </c>
      <c r="T57" s="37">
        <f>SUMPRODUCT(LTA!J57:AN57,LTA!J$101:AN$101,LTA!J$103:AN$103)</f>
        <v>550.76</v>
      </c>
      <c r="U57" s="37">
        <f>SUMPRODUCT(LTA!J57:AN57,LTA!J$102:AN$102,LTA!J$103:AN$103)</f>
        <v>64.45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108.88000000000001</v>
      </c>
      <c r="AB57" s="75">
        <f>-STOA!N57</f>
        <v>0</v>
      </c>
      <c r="AC57">
        <f t="shared" si="0"/>
        <v>15.9736510644393</v>
      </c>
      <c r="AD57">
        <f t="shared" si="1"/>
        <v>1811.3380428187043</v>
      </c>
      <c r="AE57">
        <f>'IDT-1'!B57</f>
        <v>0</v>
      </c>
      <c r="AF57" s="24"/>
      <c r="AG57">
        <f t="shared" si="2"/>
        <v>1811.3380428187043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11.072487999999998</v>
      </c>
      <c r="E58">
        <f>GT_NG!P58</f>
        <v>13.740352595494613</v>
      </c>
      <c r="F58">
        <f>GT_Spot!P58</f>
        <v>0</v>
      </c>
      <c r="G58">
        <f>PPCL_NG!P58</f>
        <v>44.999999999999993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677.58359003403439</v>
      </c>
      <c r="P58" s="36">
        <v>57.885263253614625</v>
      </c>
      <c r="Q58" s="36">
        <v>14.47</v>
      </c>
      <c r="R58" s="38">
        <v>46.000000000000007</v>
      </c>
      <c r="S58" s="38">
        <v>3.86</v>
      </c>
      <c r="T58" s="37">
        <f>SUMPRODUCT(LTA!J58:AN58,LTA!J$101:AN$101,LTA!J$103:AN$103)</f>
        <v>555.20000000000005</v>
      </c>
      <c r="U58" s="37">
        <f>SUMPRODUCT(LTA!J58:AN58,LTA!J$102:AN$102,LTA!J$103:AN$103)</f>
        <v>64.77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108.88000000000001</v>
      </c>
      <c r="AB58" s="75">
        <f>-STOA!N58</f>
        <v>0</v>
      </c>
      <c r="AC58">
        <f t="shared" si="0"/>
        <v>15.878096540841076</v>
      </c>
      <c r="AD58">
        <f t="shared" si="1"/>
        <v>1832.1935973423024</v>
      </c>
      <c r="AE58">
        <f>'IDT-1'!B58</f>
        <v>0</v>
      </c>
      <c r="AF58" s="24"/>
      <c r="AG58">
        <f t="shared" si="2"/>
        <v>1832.1935973423024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11.072487999999998</v>
      </c>
      <c r="E59">
        <f>GT_NG!P59</f>
        <v>13.740352595494613</v>
      </c>
      <c r="F59">
        <f>GT_Spot!P59</f>
        <v>0</v>
      </c>
      <c r="G59">
        <f>PPCL_NG!P59</f>
        <v>44.999999999999993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767.3232166855156</v>
      </c>
      <c r="P59" s="36">
        <v>57.879999999999988</v>
      </c>
      <c r="Q59" s="36">
        <v>14.47</v>
      </c>
      <c r="R59" s="38">
        <v>46.000000000000007</v>
      </c>
      <c r="S59" s="38">
        <v>7.35</v>
      </c>
      <c r="T59" s="37">
        <f>SUMPRODUCT(LTA!J59:AN59,LTA!J$101:AN$101,LTA!J$103:AN$103)</f>
        <v>554.54</v>
      </c>
      <c r="U59" s="37">
        <f>SUMPRODUCT(LTA!J59:AN59,LTA!J$102:AN$102,LTA!J$103:AN$103)</f>
        <v>63.55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110.91000000000001</v>
      </c>
      <c r="AB59" s="75">
        <f>-STOA!N59</f>
        <v>0</v>
      </c>
      <c r="AC59">
        <f t="shared" si="0"/>
        <v>17.136826025976941</v>
      </c>
      <c r="AD59">
        <f t="shared" si="1"/>
        <v>1868.3092312550332</v>
      </c>
      <c r="AE59">
        <f>'IDT-1'!B59</f>
        <v>0</v>
      </c>
      <c r="AF59" s="24"/>
      <c r="AG59">
        <f t="shared" si="2"/>
        <v>1868.3092312550332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11.072487999999998</v>
      </c>
      <c r="E60">
        <f>GT_NG!P60</f>
        <v>13.740352595494613</v>
      </c>
      <c r="F60">
        <f>GT_Spot!P60</f>
        <v>0</v>
      </c>
      <c r="G60">
        <f>PPCL_NG!P60</f>
        <v>44.999999999999993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769.43948742496571</v>
      </c>
      <c r="P60" s="36">
        <v>57.88</v>
      </c>
      <c r="Q60" s="36">
        <v>14.47</v>
      </c>
      <c r="R60" s="38">
        <v>46.000000000000007</v>
      </c>
      <c r="S60" s="38">
        <v>7.35</v>
      </c>
      <c r="T60" s="37">
        <f>SUMPRODUCT(LTA!J60:AN60,LTA!J$101:AN$101,LTA!J$103:AN$103)</f>
        <v>557.31000000000006</v>
      </c>
      <c r="U60" s="37">
        <f>SUMPRODUCT(LTA!J60:AN60,LTA!J$102:AN$102,LTA!J$103:AN$103)</f>
        <v>65.75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110.91000000000001</v>
      </c>
      <c r="AB60" s="75">
        <f>-STOA!N60</f>
        <v>0</v>
      </c>
      <c r="AC60">
        <f t="shared" si="0"/>
        <v>17.001514072515878</v>
      </c>
      <c r="AD60">
        <f t="shared" si="1"/>
        <v>1898.5308139479446</v>
      </c>
      <c r="AE60">
        <f>'IDT-1'!B60</f>
        <v>0</v>
      </c>
      <c r="AF60" s="24"/>
      <c r="AG60">
        <f t="shared" si="2"/>
        <v>1898.5308139479446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11.072487999999998</v>
      </c>
      <c r="E61">
        <f>GT_NG!P61</f>
        <v>13.740352595494613</v>
      </c>
      <c r="F61">
        <f>GT_Spot!P61</f>
        <v>0</v>
      </c>
      <c r="G61">
        <f>PPCL_NG!P61</f>
        <v>44.999999999999993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769.43948742496571</v>
      </c>
      <c r="P61" s="36">
        <v>57.88</v>
      </c>
      <c r="Q61" s="36">
        <v>14.47</v>
      </c>
      <c r="R61" s="38">
        <v>46.000000000000007</v>
      </c>
      <c r="S61" s="38">
        <v>7.35</v>
      </c>
      <c r="T61" s="37">
        <f>SUMPRODUCT(LTA!J61:AN61,LTA!J$101:AN$101,LTA!J$103:AN$103)</f>
        <v>555.93000000000006</v>
      </c>
      <c r="U61" s="37">
        <f>SUMPRODUCT(LTA!J61:AN61,LTA!J$102:AN$102,LTA!J$103:AN$103)</f>
        <v>67.349999999999994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110.91000000000001</v>
      </c>
      <c r="AB61" s="75">
        <f>-STOA!N61</f>
        <v>0</v>
      </c>
      <c r="AC61">
        <f t="shared" si="0"/>
        <v>16.545919555371867</v>
      </c>
      <c r="AD61">
        <f t="shared" si="1"/>
        <v>1953.2064084650885</v>
      </c>
      <c r="AE61">
        <f>'IDT-1'!B61</f>
        <v>0</v>
      </c>
      <c r="AF61" s="24"/>
      <c r="AG61">
        <f t="shared" si="2"/>
        <v>1953.2064084650885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11.072487999999998</v>
      </c>
      <c r="E62">
        <f>GT_NG!P62</f>
        <v>13.740352595494613</v>
      </c>
      <c r="F62">
        <f>GT_Spot!P62</f>
        <v>0</v>
      </c>
      <c r="G62">
        <f>PPCL_NG!P62</f>
        <v>44.999999999999993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775.39260287118611</v>
      </c>
      <c r="P62" s="36">
        <v>57.88</v>
      </c>
      <c r="Q62" s="36">
        <v>14.47</v>
      </c>
      <c r="R62" s="38">
        <v>46.000000000000007</v>
      </c>
      <c r="S62" s="38">
        <v>7.35</v>
      </c>
      <c r="T62" s="37">
        <f>SUMPRODUCT(LTA!J62:AN62,LTA!J$101:AN$101,LTA!J$103:AN$103)</f>
        <v>551.22</v>
      </c>
      <c r="U62" s="37">
        <f>SUMPRODUCT(LTA!J62:AN62,LTA!J$102:AN$102,LTA!J$103:AN$103)</f>
        <v>69.849999999999994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110.91000000000001</v>
      </c>
      <c r="AB62" s="75">
        <f>-STOA!N62</f>
        <v>0</v>
      </c>
      <c r="AC62">
        <f t="shared" si="0"/>
        <v>16.812393725120117</v>
      </c>
      <c r="AD62">
        <f t="shared" si="1"/>
        <v>1984.6630497415608</v>
      </c>
      <c r="AE62">
        <f>'IDT-1'!B62</f>
        <v>0</v>
      </c>
      <c r="AF62" s="24"/>
      <c r="AG62">
        <f t="shared" si="2"/>
        <v>1984.6630497415608</v>
      </c>
      <c r="AI62" s="34">
        <f>PXIL!H62</f>
        <v>0</v>
      </c>
      <c r="AJ62" s="34">
        <f>PXIL!N62</f>
        <v>0</v>
      </c>
      <c r="AK62" s="34">
        <f>RTM_IEX!H62</f>
        <v>27.98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11.072487999999998</v>
      </c>
      <c r="E63">
        <f>GT_NG!P63</f>
        <v>13.285829959514169</v>
      </c>
      <c r="F63">
        <f>GT_Spot!P63</f>
        <v>0</v>
      </c>
      <c r="G63">
        <f>PPCL_NG!P63</f>
        <v>44.999999999999993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815.41553262830837</v>
      </c>
      <c r="P63" s="36">
        <v>57.88</v>
      </c>
      <c r="Q63" s="36">
        <v>14.47</v>
      </c>
      <c r="R63" s="38">
        <v>46.000000000000007</v>
      </c>
      <c r="S63" s="38">
        <v>7.35</v>
      </c>
      <c r="T63" s="37">
        <f>SUMPRODUCT(LTA!J63:AN63,LTA!J$101:AN$101,LTA!J$103:AN$103)</f>
        <v>541.48</v>
      </c>
      <c r="U63" s="37">
        <f>SUMPRODUCT(LTA!J63:AN63,LTA!J$102:AN$102,LTA!J$103:AN$103)</f>
        <v>86.65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110.91000000000001</v>
      </c>
      <c r="AB63" s="75">
        <f>-STOA!N63</f>
        <v>0</v>
      </c>
      <c r="AC63">
        <f t="shared" si="0"/>
        <v>17.090588344937711</v>
      </c>
      <c r="AD63">
        <f t="shared" si="1"/>
        <v>2017.5032622428851</v>
      </c>
      <c r="AE63">
        <f>'IDT-1'!B63</f>
        <v>0</v>
      </c>
      <c r="AF63" s="24"/>
      <c r="AG63">
        <f t="shared" si="2"/>
        <v>2017.5032622428851</v>
      </c>
      <c r="AI63" s="34">
        <f>PXIL!H63</f>
        <v>0</v>
      </c>
      <c r="AJ63" s="34">
        <f>PXIL!N63</f>
        <v>0</v>
      </c>
      <c r="AK63" s="34">
        <f>RTM_IEX!H63</f>
        <v>14.47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11.072487999999998</v>
      </c>
      <c r="E64">
        <f>GT_NG!P64</f>
        <v>13.285829959514169</v>
      </c>
      <c r="F64">
        <f>GT_Spot!P64</f>
        <v>0</v>
      </c>
      <c r="G64">
        <f>PPCL_NG!P64</f>
        <v>44.999999999999993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815.65541565204069</v>
      </c>
      <c r="P64" s="36">
        <v>91.64</v>
      </c>
      <c r="Q64" s="36">
        <v>14.47</v>
      </c>
      <c r="R64" s="38">
        <v>46</v>
      </c>
      <c r="S64" s="38">
        <v>7.35</v>
      </c>
      <c r="T64" s="37">
        <f>SUMPRODUCT(LTA!J64:AN64,LTA!J$101:AN$101,LTA!J$103:AN$103)</f>
        <v>512.51</v>
      </c>
      <c r="U64" s="37">
        <f>SUMPRODUCT(LTA!J64:AN64,LTA!J$102:AN$102,LTA!J$103:AN$103)</f>
        <v>90.85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110.91000000000001</v>
      </c>
      <c r="AB64" s="75">
        <f>-STOA!N64</f>
        <v>0</v>
      </c>
      <c r="AC64">
        <f t="shared" si="0"/>
        <v>17.208607362337059</v>
      </c>
      <c r="AD64">
        <f t="shared" si="1"/>
        <v>2031.435126249218</v>
      </c>
      <c r="AE64">
        <f>'IDT-1'!B64</f>
        <v>0</v>
      </c>
      <c r="AF64" s="24"/>
      <c r="AG64">
        <f t="shared" si="2"/>
        <v>2031.435126249218</v>
      </c>
      <c r="AI64" s="34">
        <f>PXIL!H64</f>
        <v>0</v>
      </c>
      <c r="AJ64" s="34">
        <f>PXIL!N64</f>
        <v>0</v>
      </c>
      <c r="AK64" s="34">
        <f>RTM_IEX!H64</f>
        <v>19.29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11.072487999999998</v>
      </c>
      <c r="E65">
        <f>GT_NG!P65</f>
        <v>13.285829959514169</v>
      </c>
      <c r="F65">
        <f>GT_Spot!P65</f>
        <v>0</v>
      </c>
      <c r="G65">
        <f>PPCL_NG!P65</f>
        <v>44.999999999999993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815.65630233693139</v>
      </c>
      <c r="P65" s="36">
        <v>118.30498601457874</v>
      </c>
      <c r="Q65" s="36">
        <v>14.47</v>
      </c>
      <c r="R65" s="38">
        <v>46</v>
      </c>
      <c r="S65" s="38">
        <v>7.66</v>
      </c>
      <c r="T65" s="37">
        <f>SUMPRODUCT(LTA!J65:AN65,LTA!J$101:AN$101,LTA!J$103:AN$103)</f>
        <v>492.77000000000004</v>
      </c>
      <c r="U65" s="37">
        <f>SUMPRODUCT(LTA!J65:AN65,LTA!J$102:AN$102,LTA!J$103:AN$103)</f>
        <v>103.16000000000001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110.91000000000001</v>
      </c>
      <c r="AB65" s="75">
        <f>-STOA!N65</f>
        <v>0</v>
      </c>
      <c r="AC65">
        <f t="shared" si="0"/>
        <v>17.470148693012604</v>
      </c>
      <c r="AD65">
        <f t="shared" si="1"/>
        <v>2062.3094576180119</v>
      </c>
      <c r="AE65">
        <f>'IDT-1'!B65</f>
        <v>0</v>
      </c>
      <c r="AF65" s="24"/>
      <c r="AG65">
        <f t="shared" si="2"/>
        <v>2062.3094576180119</v>
      </c>
      <c r="AI65" s="34">
        <f>PXIL!H65</f>
        <v>0</v>
      </c>
      <c r="AJ65" s="34">
        <f>PXIL!N65</f>
        <v>0</v>
      </c>
      <c r="AK65" s="34">
        <f>RTM_IEX!H65</f>
        <v>30.88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11.072487999999998</v>
      </c>
      <c r="E66">
        <f>GT_NG!P66</f>
        <v>13.285829959514169</v>
      </c>
      <c r="F66">
        <f>GT_Spot!P66</f>
        <v>0</v>
      </c>
      <c r="G66">
        <f>PPCL_NG!P66</f>
        <v>44.999999999999993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813.08342651922169</v>
      </c>
      <c r="P66" s="36">
        <v>118.30520176826055</v>
      </c>
      <c r="Q66" s="36">
        <v>14.47</v>
      </c>
      <c r="R66" s="38">
        <v>47</v>
      </c>
      <c r="S66" s="38">
        <v>7.66</v>
      </c>
      <c r="T66" s="37">
        <f>SUMPRODUCT(LTA!J66:AN66,LTA!J$101:AN$101,LTA!J$103:AN$103)</f>
        <v>460.53000000000003</v>
      </c>
      <c r="U66" s="37">
        <f>SUMPRODUCT(LTA!J66:AN66,LTA!J$102:AN$102,LTA!J$103:AN$103)</f>
        <v>106.36999999999999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110.91000000000001</v>
      </c>
      <c r="AB66" s="75">
        <f>-STOA!N66</f>
        <v>0</v>
      </c>
      <c r="AC66">
        <f t="shared" si="0"/>
        <v>17.42375834847477</v>
      </c>
      <c r="AD66">
        <f t="shared" si="1"/>
        <v>2056.8331878985218</v>
      </c>
      <c r="AE66">
        <f>'IDT-1'!B66</f>
        <v>0</v>
      </c>
      <c r="AF66" s="24"/>
      <c r="AG66">
        <f t="shared" si="2"/>
        <v>2056.8331878985218</v>
      </c>
      <c r="AI66" s="34">
        <f>PXIL!H66</f>
        <v>0</v>
      </c>
      <c r="AJ66" s="34">
        <f>PXIL!N66</f>
        <v>0</v>
      </c>
      <c r="AK66" s="34">
        <f>RTM_IEX!H66</f>
        <v>55.96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11.180960000000001</v>
      </c>
      <c r="E67">
        <f>GT_NG!P67</f>
        <v>13.285829959514169</v>
      </c>
      <c r="F67">
        <f>GT_Spot!P67</f>
        <v>0</v>
      </c>
      <c r="G67">
        <f>PPCL_NG!P67</f>
        <v>44.999999999999993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823.33721983547537</v>
      </c>
      <c r="P67" s="36">
        <v>118.30548314435156</v>
      </c>
      <c r="Q67" s="36">
        <v>14.47</v>
      </c>
      <c r="R67" s="38">
        <v>47.5</v>
      </c>
      <c r="S67" s="38">
        <v>7.66</v>
      </c>
      <c r="T67" s="37">
        <f>SUMPRODUCT(LTA!J67:AN67,LTA!J$101:AN$101,LTA!J$103:AN$103)</f>
        <v>422.41</v>
      </c>
      <c r="U67" s="37">
        <f>SUMPRODUCT(LTA!J67:AN67,LTA!J$102:AN$102,LTA!J$103:AN$103)</f>
        <v>109.17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110.62</v>
      </c>
      <c r="AB67" s="75">
        <f>-STOA!N67</f>
        <v>0</v>
      </c>
      <c r="AC67">
        <f t="shared" si="0"/>
        <v>17.280643740690465</v>
      </c>
      <c r="AD67">
        <f t="shared" si="1"/>
        <v>2039.9388491986508</v>
      </c>
      <c r="AE67">
        <f>'IDT-1'!B67</f>
        <v>0</v>
      </c>
      <c r="AF67" s="24"/>
      <c r="AG67">
        <f t="shared" si="2"/>
        <v>2039.9388491986508</v>
      </c>
      <c r="AI67" s="34">
        <f>PXIL!H67</f>
        <v>0</v>
      </c>
      <c r="AJ67" s="34">
        <f>PXIL!N67</f>
        <v>0</v>
      </c>
      <c r="AK67" s="34">
        <f>RTM_IEX!H67</f>
        <v>63.67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11.180960000000001</v>
      </c>
      <c r="E68">
        <f>GT_NG!P68</f>
        <v>13.285829959514169</v>
      </c>
      <c r="F68">
        <f>GT_Spot!P68</f>
        <v>0</v>
      </c>
      <c r="G68">
        <f>PPCL_NG!P68</f>
        <v>44.999999999999993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827.82555985699435</v>
      </c>
      <c r="P68" s="36">
        <v>118.30548314435156</v>
      </c>
      <c r="Q68" s="36">
        <v>14.47</v>
      </c>
      <c r="R68" s="38">
        <v>47.5</v>
      </c>
      <c r="S68" s="38">
        <v>7.66</v>
      </c>
      <c r="T68" s="37">
        <f>SUMPRODUCT(LTA!J68:AN68,LTA!J$101:AN$101,LTA!J$103:AN$103)</f>
        <v>384.14</v>
      </c>
      <c r="U68" s="37">
        <f>SUMPRODUCT(LTA!J68:AN68,LTA!J$102:AN$102,LTA!J$103:AN$103)</f>
        <v>111.47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110.62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17.129681796871225</v>
      </c>
      <c r="AD68">
        <f t="shared" ref="AD68:AD98" si="4">SUM(B68:AB68,AI68:AV68)-AC68</f>
        <v>2022.1181511639888</v>
      </c>
      <c r="AE68">
        <f>'IDT-1'!B68</f>
        <v>0</v>
      </c>
      <c r="AF68" s="24"/>
      <c r="AG68">
        <f t="shared" ref="AG68:AG98" si="5">SUM(AD68:AF68)</f>
        <v>2022.1181511639888</v>
      </c>
      <c r="AI68" s="34">
        <f>PXIL!H68</f>
        <v>0</v>
      </c>
      <c r="AJ68" s="34">
        <f>PXIL!N68</f>
        <v>0</v>
      </c>
      <c r="AK68" s="34">
        <f>RTM_IEX!H68</f>
        <v>77.180000000000007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11.180960000000001</v>
      </c>
      <c r="E69">
        <f>GT_NG!P69</f>
        <v>13.285829959514169</v>
      </c>
      <c r="F69">
        <f>GT_Spot!P69</f>
        <v>0</v>
      </c>
      <c r="G69">
        <f>PPCL_NG!P69</f>
        <v>44.999999999999993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853.71269254212632</v>
      </c>
      <c r="P69" s="36">
        <v>118.30548314435156</v>
      </c>
      <c r="Q69" s="36">
        <v>38.419999999999995</v>
      </c>
      <c r="R69" s="38">
        <v>47.5</v>
      </c>
      <c r="S69" s="38">
        <v>7.66</v>
      </c>
      <c r="T69" s="37">
        <f>SUMPRODUCT(LTA!J69:AN69,LTA!J$101:AN$101,LTA!J$103:AN$103)</f>
        <v>344.06</v>
      </c>
      <c r="U69" s="37">
        <f>SUMPRODUCT(LTA!J69:AN69,LTA!J$102:AN$102,LTA!J$103:AN$103)</f>
        <v>112.27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110.62</v>
      </c>
      <c r="AB69" s="75">
        <f>-STOA!N69</f>
        <v>0</v>
      </c>
      <c r="AC69">
        <f t="shared" si="3"/>
        <v>17.031965711426331</v>
      </c>
      <c r="AD69">
        <f t="shared" si="4"/>
        <v>2010.5829999345658</v>
      </c>
      <c r="AE69">
        <f>'IDT-1'!B69</f>
        <v>0</v>
      </c>
      <c r="AF69" s="24"/>
      <c r="AG69">
        <f t="shared" si="5"/>
        <v>2010.5829999345658</v>
      </c>
      <c r="AI69" s="34">
        <f>PXIL!H69</f>
        <v>0</v>
      </c>
      <c r="AJ69" s="34">
        <f>PXIL!N69</f>
        <v>0</v>
      </c>
      <c r="AK69" s="34">
        <f>RTM_IEX!H69</f>
        <v>54.99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11.180960000000001</v>
      </c>
      <c r="E70">
        <f>GT_NG!P70</f>
        <v>13.285829959514169</v>
      </c>
      <c r="F70">
        <f>GT_Spot!P70</f>
        <v>0</v>
      </c>
      <c r="G70">
        <f>PPCL_NG!P70</f>
        <v>44.999999999999993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884.78691698186401</v>
      </c>
      <c r="P70" s="36">
        <v>118.30548314435156</v>
      </c>
      <c r="Q70" s="36">
        <v>38.419999999999995</v>
      </c>
      <c r="R70" s="38">
        <v>47.5</v>
      </c>
      <c r="S70" s="38">
        <v>7.66</v>
      </c>
      <c r="T70" s="37">
        <f>SUMPRODUCT(LTA!J70:AN70,LTA!J$101:AN$101,LTA!J$103:AN$103)</f>
        <v>307.46000000000004</v>
      </c>
      <c r="U70" s="37">
        <f>SUMPRODUCT(LTA!J70:AN70,LTA!J$102:AN$102,LTA!J$103:AN$103)</f>
        <v>111.86999999999999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110.62</v>
      </c>
      <c r="AB70" s="75">
        <f>-STOA!N70</f>
        <v>0</v>
      </c>
      <c r="AC70">
        <f t="shared" si="3"/>
        <v>16.949765196720129</v>
      </c>
      <c r="AD70">
        <f t="shared" si="4"/>
        <v>2000.8794248890097</v>
      </c>
      <c r="AE70">
        <f>'IDT-1'!B70</f>
        <v>0</v>
      </c>
      <c r="AF70" s="24"/>
      <c r="AG70">
        <f t="shared" si="5"/>
        <v>2000.8794248890097</v>
      </c>
      <c r="AI70" s="34">
        <f>PXIL!H70</f>
        <v>0</v>
      </c>
      <c r="AJ70" s="34">
        <f>PXIL!N70</f>
        <v>0</v>
      </c>
      <c r="AK70" s="34">
        <f>RTM_IEX!H70</f>
        <v>51.13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13.285829959514169</v>
      </c>
      <c r="F71">
        <f>GT_Spot!P71</f>
        <v>0</v>
      </c>
      <c r="G71">
        <f>PPCL_NG!P71</f>
        <v>44.999999999999993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966.18573880568067</v>
      </c>
      <c r="P71" s="36">
        <v>118.30548314435156</v>
      </c>
      <c r="Q71" s="36">
        <v>38.224392598551887</v>
      </c>
      <c r="R71" s="38">
        <v>41.56</v>
      </c>
      <c r="S71" s="38">
        <v>7.66</v>
      </c>
      <c r="T71" s="37">
        <f>SUMPRODUCT(LTA!J71:AN71,LTA!J$101:AN$101,LTA!J$103:AN$103)</f>
        <v>261.72000000000003</v>
      </c>
      <c r="U71" s="37">
        <f>SUMPRODUCT(LTA!J71:AN71,LTA!J$102:AN$102,LTA!J$103:AN$103)</f>
        <v>109.47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110.62</v>
      </c>
      <c r="AB71" s="75">
        <f>-STOA!N71</f>
        <v>0</v>
      </c>
      <c r="AC71">
        <f t="shared" si="3"/>
        <v>16.861592197868024</v>
      </c>
      <c r="AD71">
        <f t="shared" si="4"/>
        <v>1990.4708123102303</v>
      </c>
      <c r="AE71">
        <f>'IDT-1'!B71</f>
        <v>0</v>
      </c>
      <c r="AF71" s="24"/>
      <c r="AG71">
        <f t="shared" si="5"/>
        <v>1990.4708123102303</v>
      </c>
      <c r="AI71" s="34">
        <f>PXIL!H71</f>
        <v>0</v>
      </c>
      <c r="AJ71" s="34">
        <f>PXIL!N71</f>
        <v>0</v>
      </c>
      <c r="AK71" s="34">
        <f>RTM_IEX!H71</f>
        <v>13.51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13.285829959514169</v>
      </c>
      <c r="F72">
        <f>GT_Spot!P72</f>
        <v>0</v>
      </c>
      <c r="G72">
        <f>PPCL_NG!P72</f>
        <v>44.999999999999993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1014.4815368900023</v>
      </c>
      <c r="P72" s="36">
        <v>118.30548314435156</v>
      </c>
      <c r="Q72" s="36">
        <v>38.224392598551887</v>
      </c>
      <c r="R72" s="38">
        <v>28.609999999999996</v>
      </c>
      <c r="S72" s="38">
        <v>7.66</v>
      </c>
      <c r="T72" s="37">
        <f>SUMPRODUCT(LTA!J72:AN72,LTA!J$101:AN$101,LTA!J$103:AN$103)</f>
        <v>219.1</v>
      </c>
      <c r="U72" s="37">
        <f>SUMPRODUCT(LTA!J72:AN72,LTA!J$102:AN$102,LTA!J$103:AN$103)</f>
        <v>107.67999999999999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110.62</v>
      </c>
      <c r="AB72" s="75">
        <f>-STOA!N72</f>
        <v>0</v>
      </c>
      <c r="AC72">
        <f t="shared" si="3"/>
        <v>16.761092901776326</v>
      </c>
      <c r="AD72">
        <f t="shared" si="4"/>
        <v>1978.6071096906435</v>
      </c>
      <c r="AE72">
        <f>'IDT-1'!B72</f>
        <v>0</v>
      </c>
      <c r="AF72" s="24"/>
      <c r="AG72">
        <f t="shared" si="5"/>
        <v>1978.6071096906435</v>
      </c>
      <c r="AI72" s="34">
        <f>PXIL!H72</f>
        <v>0</v>
      </c>
      <c r="AJ72" s="34">
        <f>PXIL!N72</f>
        <v>0</v>
      </c>
      <c r="AK72" s="34">
        <f>RTM_IEX!H72</f>
        <v>10.61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11.180960000000001</v>
      </c>
      <c r="E73">
        <f>GT_NG!P73</f>
        <v>13.285829959514169</v>
      </c>
      <c r="F73">
        <f>GT_Spot!P73</f>
        <v>0</v>
      </c>
      <c r="G73">
        <f>PPCL_NG!P73</f>
        <v>44.999999999999993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1053.6907952138542</v>
      </c>
      <c r="P73" s="36">
        <v>118.30548314435156</v>
      </c>
      <c r="Q73" s="36">
        <v>38.224392598551887</v>
      </c>
      <c r="R73" s="38">
        <v>16.47</v>
      </c>
      <c r="S73" s="38">
        <v>7.66</v>
      </c>
      <c r="T73" s="37">
        <f>SUMPRODUCT(LTA!J73:AN73,LTA!J$101:AN$101,LTA!J$103:AN$103)</f>
        <v>179.66000000000003</v>
      </c>
      <c r="U73" s="37">
        <f>SUMPRODUCT(LTA!J73:AN73,LTA!J$102:AN$102,LTA!J$103:AN$103)</f>
        <v>104.78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110.62</v>
      </c>
      <c r="AB73" s="75">
        <f>-STOA!N73</f>
        <v>0</v>
      </c>
      <c r="AC73">
        <f t="shared" si="3"/>
        <v>16.908422671696684</v>
      </c>
      <c r="AD73">
        <f t="shared" si="4"/>
        <v>1995.9990382445756</v>
      </c>
      <c r="AE73">
        <f>'IDT-1'!B73</f>
        <v>0</v>
      </c>
      <c r="AF73" s="24"/>
      <c r="AG73">
        <f t="shared" si="5"/>
        <v>1995.9990382445756</v>
      </c>
      <c r="AI73" s="34">
        <f>PXIL!H73</f>
        <v>0</v>
      </c>
      <c r="AJ73" s="34">
        <f>PXIL!N73</f>
        <v>0</v>
      </c>
      <c r="AK73" s="34">
        <f>RTM_IEX!H73</f>
        <v>43.42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11.180960000000001</v>
      </c>
      <c r="E74">
        <f>GT_NG!P74</f>
        <v>13.285829959514169</v>
      </c>
      <c r="F74">
        <f>GT_Spot!P74</f>
        <v>0</v>
      </c>
      <c r="G74">
        <f>PPCL_NG!P74</f>
        <v>44.999999999999993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1076.281268287282</v>
      </c>
      <c r="P74" s="36">
        <v>118.30548314435156</v>
      </c>
      <c r="Q74" s="36">
        <v>38.224392598551887</v>
      </c>
      <c r="R74" s="38">
        <v>7.99</v>
      </c>
      <c r="S74" s="38">
        <v>7.66</v>
      </c>
      <c r="T74" s="37">
        <f>SUMPRODUCT(LTA!J74:AN74,LTA!J$101:AN$101,LTA!J$103:AN$103)</f>
        <v>144.75</v>
      </c>
      <c r="U74" s="37">
        <f>SUMPRODUCT(LTA!J74:AN74,LTA!J$102:AN$102,LTA!J$103:AN$103)</f>
        <v>103.38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110.62</v>
      </c>
      <c r="AB74" s="75">
        <f>-STOA!N74</f>
        <v>0</v>
      </c>
      <c r="AC74">
        <f t="shared" si="3"/>
        <v>16.721862645513472</v>
      </c>
      <c r="AD74">
        <f t="shared" si="4"/>
        <v>1973.976071344186</v>
      </c>
      <c r="AE74">
        <f>'IDT-1'!B74</f>
        <v>0</v>
      </c>
      <c r="AF74" s="24"/>
      <c r="AG74">
        <f t="shared" si="5"/>
        <v>1973.976071344186</v>
      </c>
      <c r="AI74" s="34">
        <f>PXIL!H74</f>
        <v>0</v>
      </c>
      <c r="AJ74" s="34">
        <f>PXIL!N74</f>
        <v>0</v>
      </c>
      <c r="AK74" s="34">
        <f>RTM_IEX!H74</f>
        <v>43.41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11.180960000000001</v>
      </c>
      <c r="E75">
        <f>GT_NG!P75</f>
        <v>13.87639569049951</v>
      </c>
      <c r="F75">
        <f>GT_Spot!P75</f>
        <v>0</v>
      </c>
      <c r="G75">
        <f>PPCL_NG!P75</f>
        <v>44.999999999999993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1087.0101143279251</v>
      </c>
      <c r="P75" s="36">
        <v>118.30548314435156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117.78999999999999</v>
      </c>
      <c r="U75" s="37">
        <f>SUMPRODUCT(LTA!J75:AN75,LTA!J$102:AN$102,LTA!J$103:AN$103)</f>
        <v>101.58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110.62</v>
      </c>
      <c r="AB75" s="75">
        <f>-STOA!N75</f>
        <v>0</v>
      </c>
      <c r="AC75">
        <f t="shared" si="3"/>
        <v>16.451461704395154</v>
      </c>
      <c r="AD75">
        <f t="shared" si="4"/>
        <v>1942.0558840569329</v>
      </c>
      <c r="AE75">
        <f>'IDT-1'!B75</f>
        <v>0</v>
      </c>
      <c r="AF75" s="24"/>
      <c r="AG75">
        <f t="shared" si="5"/>
        <v>1942.0558840569329</v>
      </c>
      <c r="AI75" s="34">
        <f>PXIL!H75</f>
        <v>0</v>
      </c>
      <c r="AJ75" s="34">
        <f>PXIL!N75</f>
        <v>0</v>
      </c>
      <c r="AK75" s="34">
        <f>RTM_IEX!H75</f>
        <v>36.65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11.180960000000001</v>
      </c>
      <c r="E76">
        <f>GT_NG!P76</f>
        <v>13.87639569049951</v>
      </c>
      <c r="F76">
        <f>GT_Spot!P76</f>
        <v>0</v>
      </c>
      <c r="G76">
        <f>PPCL_NG!P76</f>
        <v>44.999999999999993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1079.9964958595608</v>
      </c>
      <c r="P76" s="36">
        <v>118.30548314435156</v>
      </c>
      <c r="Q76" s="36">
        <v>38.224392598551887</v>
      </c>
      <c r="R76" s="38">
        <v>0</v>
      </c>
      <c r="S76" s="38">
        <v>7.66</v>
      </c>
      <c r="T76" s="37">
        <f>SUMPRODUCT(LTA!J76:AN76,LTA!J$101:AN$101,LTA!J$103:AN$103)</f>
        <v>100.37</v>
      </c>
      <c r="U76" s="37">
        <f>SUMPRODUCT(LTA!J76:AN76,LTA!J$102:AN$102,LTA!J$103:AN$103)</f>
        <v>100.29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110.62</v>
      </c>
      <c r="AB76" s="75">
        <f>-STOA!N76</f>
        <v>0</v>
      </c>
      <c r="AC76">
        <f t="shared" si="3"/>
        <v>16.316443309260894</v>
      </c>
      <c r="AD76">
        <f t="shared" si="4"/>
        <v>1926.1172839837027</v>
      </c>
      <c r="AE76">
        <f>'IDT-1'!B76</f>
        <v>0</v>
      </c>
      <c r="AF76" s="24"/>
      <c r="AG76">
        <f t="shared" si="5"/>
        <v>1926.1172839837027</v>
      </c>
      <c r="AI76" s="34">
        <f>PXIL!H76</f>
        <v>0</v>
      </c>
      <c r="AJ76" s="34">
        <f>PXIL!N76</f>
        <v>0</v>
      </c>
      <c r="AK76" s="34">
        <f>RTM_IEX!H76</f>
        <v>46.3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11.180960000000001</v>
      </c>
      <c r="E77">
        <f>GT_NG!P77</f>
        <v>13.87639569049951</v>
      </c>
      <c r="F77">
        <f>GT_Spot!P77</f>
        <v>0</v>
      </c>
      <c r="G77">
        <f>PPCL_NG!P77</f>
        <v>44.999999999999993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1096.7456329982083</v>
      </c>
      <c r="P77" s="36">
        <v>118.30548314435156</v>
      </c>
      <c r="Q77" s="36">
        <v>38.224392598551887</v>
      </c>
      <c r="R77" s="38">
        <v>0</v>
      </c>
      <c r="S77" s="38">
        <v>7.66</v>
      </c>
      <c r="T77" s="37">
        <f>SUMPRODUCT(LTA!J77:AN77,LTA!J$101:AN$101,LTA!J$103:AN$103)</f>
        <v>86.86</v>
      </c>
      <c r="U77" s="37">
        <f>SUMPRODUCT(LTA!J77:AN77,LTA!J$102:AN$102,LTA!J$103:AN$103)</f>
        <v>104.79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110.62</v>
      </c>
      <c r="AB77" s="75">
        <f>-STOA!N77</f>
        <v>0</v>
      </c>
      <c r="AC77">
        <f t="shared" si="3"/>
        <v>16.14642006122553</v>
      </c>
      <c r="AD77">
        <f t="shared" si="4"/>
        <v>1906.0464443703854</v>
      </c>
      <c r="AE77">
        <f>'IDT-1'!B77</f>
        <v>0</v>
      </c>
      <c r="AF77" s="24"/>
      <c r="AG77">
        <f t="shared" si="5"/>
        <v>1906.0464443703854</v>
      </c>
      <c r="AI77" s="34">
        <f>PXIL!H77</f>
        <v>0</v>
      </c>
      <c r="AJ77" s="34">
        <f>PXIL!N77</f>
        <v>0</v>
      </c>
      <c r="AK77" s="34">
        <f>RTM_IEX!H77</f>
        <v>18.32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11.180960000000001</v>
      </c>
      <c r="E78">
        <f>GT_NG!P78</f>
        <v>13.87639569049951</v>
      </c>
      <c r="F78">
        <f>GT_Spot!P78</f>
        <v>0</v>
      </c>
      <c r="G78">
        <f>PPCL_NG!P78</f>
        <v>44.999999999999993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1130.3216145393008</v>
      </c>
      <c r="P78" s="36">
        <v>118.30548314435156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75.040000000000006</v>
      </c>
      <c r="U78" s="37">
        <f>SUMPRODUCT(LTA!J78:AN78,LTA!J$102:AN$102,LTA!J$103:AN$103)</f>
        <v>103.89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110.62</v>
      </c>
      <c r="AB78" s="75">
        <f>-STOA!N78</f>
        <v>0</v>
      </c>
      <c r="AC78">
        <f t="shared" si="3"/>
        <v>16.248698306170709</v>
      </c>
      <c r="AD78">
        <f t="shared" si="4"/>
        <v>1918.1201476665331</v>
      </c>
      <c r="AE78">
        <f>'IDT-1'!B78</f>
        <v>0</v>
      </c>
      <c r="AF78" s="24"/>
      <c r="AG78">
        <f t="shared" si="5"/>
        <v>1918.1201476665331</v>
      </c>
      <c r="AI78" s="34">
        <f>PXIL!H78</f>
        <v>0</v>
      </c>
      <c r="AJ78" s="34">
        <f>PXIL!N78</f>
        <v>0</v>
      </c>
      <c r="AK78" s="34">
        <f>RTM_IEX!H78</f>
        <v>9.64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11.180960000000001</v>
      </c>
      <c r="E79">
        <f>GT_NG!P79</f>
        <v>13.87639569049951</v>
      </c>
      <c r="F79">
        <f>GT_Spot!P79</f>
        <v>0</v>
      </c>
      <c r="G79">
        <f>PPCL_NG!P79</f>
        <v>44.999999999999993</v>
      </c>
      <c r="H79">
        <f>PPCL_Spot!P79</f>
        <v>0</v>
      </c>
      <c r="I79">
        <f>Bawana_NG!P79</f>
        <v>134.61000000000001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1143.8539652218021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64.710000000000008</v>
      </c>
      <c r="U79" s="37">
        <f>SUMPRODUCT(LTA!J79:AN79,LTA!J$102:AN$102,LTA!J$103:AN$103)</f>
        <v>102.49000000000001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110.71000000000001</v>
      </c>
      <c r="AB79" s="75">
        <f>-STOA!N79</f>
        <v>0</v>
      </c>
      <c r="AC79">
        <f t="shared" si="3"/>
        <v>16.297102051903725</v>
      </c>
      <c r="AD79">
        <f t="shared" si="4"/>
        <v>1923.8340946033015</v>
      </c>
      <c r="AE79">
        <f>'IDT-1'!B79</f>
        <v>0</v>
      </c>
      <c r="AF79" s="24"/>
      <c r="AG79">
        <f t="shared" si="5"/>
        <v>1923.8340946033015</v>
      </c>
      <c r="AI79" s="34">
        <f>PXIL!H79</f>
        <v>0</v>
      </c>
      <c r="AJ79" s="34">
        <f>PXIL!N79</f>
        <v>0</v>
      </c>
      <c r="AK79" s="34">
        <f>RTM_IEX!H79</f>
        <v>13.51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11.180960000000001</v>
      </c>
      <c r="E80">
        <f>GT_NG!P80</f>
        <v>13.87639569049951</v>
      </c>
      <c r="F80">
        <f>GT_Spot!P80</f>
        <v>0</v>
      </c>
      <c r="G80">
        <f>PPCL_NG!P80</f>
        <v>44.999999999999993</v>
      </c>
      <c r="H80">
        <f>PPCL_Spot!P80</f>
        <v>0</v>
      </c>
      <c r="I80">
        <f>Bawana_NG!P80</f>
        <v>134.61000000000001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1156.3969197180754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62.05</v>
      </c>
      <c r="U80" s="37">
        <f>SUMPRODUCT(LTA!J80:AN80,LTA!J$102:AN$102,LTA!J$103:AN$103)</f>
        <v>100.59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110.71000000000001</v>
      </c>
      <c r="AB80" s="75">
        <f>-STOA!N80</f>
        <v>0</v>
      </c>
      <c r="AC80">
        <f t="shared" si="3"/>
        <v>16.428922869672416</v>
      </c>
      <c r="AD80">
        <f t="shared" si="4"/>
        <v>1939.3952282818061</v>
      </c>
      <c r="AE80">
        <f>'IDT-1'!B80</f>
        <v>0</v>
      </c>
      <c r="AF80" s="24"/>
      <c r="AG80">
        <f t="shared" si="5"/>
        <v>1939.3952282818061</v>
      </c>
      <c r="AI80" s="34">
        <f>PXIL!H80</f>
        <v>0</v>
      </c>
      <c r="AJ80" s="34">
        <f>PXIL!N80</f>
        <v>0</v>
      </c>
      <c r="AK80" s="34">
        <f>RTM_IEX!H80</f>
        <v>21.22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13.87639569049951</v>
      </c>
      <c r="F81">
        <f>GT_Spot!P81</f>
        <v>0</v>
      </c>
      <c r="G81">
        <f>PPCL_NG!P81</f>
        <v>44.999999999999993</v>
      </c>
      <c r="H81">
        <f>PPCL_Spot!P81</f>
        <v>0</v>
      </c>
      <c r="I81">
        <f>Bawana_NG!P81</f>
        <v>134.61000000000001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1167.3758960045775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71.84</v>
      </c>
      <c r="U81" s="37">
        <f>SUMPRODUCT(LTA!J81:AN81,LTA!J$102:AN$102,LTA!J$103:AN$103)</f>
        <v>107.19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110.71000000000001</v>
      </c>
      <c r="AB81" s="75">
        <f>-STOA!N81</f>
        <v>0</v>
      </c>
      <c r="AC81">
        <f t="shared" si="3"/>
        <v>16.723250270479035</v>
      </c>
      <c r="AD81">
        <f t="shared" si="4"/>
        <v>1974.1398771675017</v>
      </c>
      <c r="AE81">
        <f>'IDT-1'!B81</f>
        <v>0</v>
      </c>
      <c r="AF81" s="24"/>
      <c r="AG81">
        <f t="shared" si="5"/>
        <v>1974.1398771675017</v>
      </c>
      <c r="AI81" s="34">
        <f>PXIL!H81</f>
        <v>0</v>
      </c>
      <c r="AJ81" s="34">
        <f>PXIL!N81</f>
        <v>0</v>
      </c>
      <c r="AK81" s="34">
        <f>RTM_IEX!H81</f>
        <v>28.89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13.87639569049951</v>
      </c>
      <c r="F82">
        <f>GT_Spot!P82</f>
        <v>0</v>
      </c>
      <c r="G82">
        <f>PPCL_NG!P82</f>
        <v>44.999999999999993</v>
      </c>
      <c r="H82">
        <f>PPCL_Spot!P82</f>
        <v>0</v>
      </c>
      <c r="I82">
        <f>Bawana_NG!P82</f>
        <v>134.61000000000001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1214.6373984140953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71.010000000000005</v>
      </c>
      <c r="U82" s="37">
        <f>SUMPRODUCT(LTA!J82:AN82,LTA!J$102:AN$102,LTA!J$103:AN$103)</f>
        <v>105.49000000000001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110.71000000000001</v>
      </c>
      <c r="AB82" s="75">
        <f>-STOA!N82</f>
        <v>0</v>
      </c>
      <c r="AC82">
        <f t="shared" si="3"/>
        <v>16.957972783417652</v>
      </c>
      <c r="AD82">
        <f t="shared" si="4"/>
        <v>1977.7466570640806</v>
      </c>
      <c r="AE82">
        <f>'IDT-1'!B82</f>
        <v>0</v>
      </c>
      <c r="AF82" s="24"/>
      <c r="AG82">
        <f t="shared" si="5"/>
        <v>1977.7466570640806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13.991144845034789</v>
      </c>
      <c r="F83">
        <f>GT_Spot!P83</f>
        <v>0</v>
      </c>
      <c r="G83">
        <f>PPCL_NG!P83</f>
        <v>44.999999999999993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1187.3340406978323</v>
      </c>
      <c r="P83" s="36">
        <v>118.30496467483826</v>
      </c>
      <c r="Q83" s="36">
        <v>38.22</v>
      </c>
      <c r="R83" s="38">
        <v>0</v>
      </c>
      <c r="S83" s="38">
        <v>7.66</v>
      </c>
      <c r="T83" s="37">
        <f>SUMPRODUCT(LTA!J83:AN83,LTA!J$101:AN$101,LTA!J$103:AN$103)</f>
        <v>75.67</v>
      </c>
      <c r="U83" s="37">
        <f>SUMPRODUCT(LTA!J83:AN83,LTA!J$102:AN$102,LTA!J$103:AN$103)</f>
        <v>118.09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110.67000000000002</v>
      </c>
      <c r="AB83" s="75">
        <f>-STOA!N83</f>
        <v>0</v>
      </c>
      <c r="AC83">
        <f t="shared" si="3"/>
        <v>16.870868393521395</v>
      </c>
      <c r="AD83">
        <f t="shared" si="4"/>
        <v>1991.5658451209301</v>
      </c>
      <c r="AE83">
        <f>'IDT-1'!B83</f>
        <v>0</v>
      </c>
      <c r="AF83" s="24"/>
      <c r="AG83">
        <f t="shared" si="5"/>
        <v>1991.5658451209301</v>
      </c>
      <c r="AI83" s="34">
        <f>PXIL!H83</f>
        <v>0</v>
      </c>
      <c r="AJ83" s="34">
        <f>PXIL!N83</f>
        <v>0</v>
      </c>
      <c r="AK83" s="34">
        <f>RTM_IEX!H83</f>
        <v>33.76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13.991144845034789</v>
      </c>
      <c r="F84">
        <f>GT_Spot!P84</f>
        <v>0</v>
      </c>
      <c r="G84">
        <f>PPCL_NG!P84</f>
        <v>44.999999999999993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1231.8710555522227</v>
      </c>
      <c r="P84" s="36">
        <v>118.30496467483826</v>
      </c>
      <c r="Q84" s="36">
        <v>38.22</v>
      </c>
      <c r="R84" s="38">
        <v>0</v>
      </c>
      <c r="S84" s="38">
        <v>7.66</v>
      </c>
      <c r="T84" s="37">
        <f>SUMPRODUCT(LTA!J84:AN84,LTA!J$101:AN$101,LTA!J$103:AN$103)</f>
        <v>74.66</v>
      </c>
      <c r="U84" s="37">
        <f>SUMPRODUCT(LTA!J84:AN84,LTA!J$102:AN$102,LTA!J$103:AN$103)</f>
        <v>117.39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110.67000000000002</v>
      </c>
      <c r="AB84" s="75">
        <f>-STOA!N84</f>
        <v>0</v>
      </c>
      <c r="AC84">
        <f t="shared" si="3"/>
        <v>16.955502476023163</v>
      </c>
      <c r="AD84">
        <f t="shared" si="4"/>
        <v>1999.5482258928191</v>
      </c>
      <c r="AE84">
        <f>'IDT-1'!B84</f>
        <v>0</v>
      </c>
      <c r="AF84" s="24"/>
      <c r="AG84">
        <f t="shared" si="5"/>
        <v>1999.5482258928191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13.991144845034789</v>
      </c>
      <c r="F85">
        <f>GT_Spot!P85</f>
        <v>0</v>
      </c>
      <c r="G85">
        <f>PPCL_NG!P85</f>
        <v>44.999999999999993</v>
      </c>
      <c r="H85">
        <f>PPCL_Spot!P85</f>
        <v>0</v>
      </c>
      <c r="I85">
        <f>Bawana_NG!P85</f>
        <v>112.55560329674623</v>
      </c>
      <c r="J85">
        <f>Bawana_RLNG!P85</f>
        <v>0</v>
      </c>
      <c r="K85">
        <f>Bawana_Spot!P85</f>
        <v>186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1191.4455864079728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65.34</v>
      </c>
      <c r="U85" s="37">
        <f>SUMPRODUCT(LTA!J85:AN85,LTA!J$102:AN$102,LTA!J$103:AN$103)</f>
        <v>100.85999999999999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14.47</v>
      </c>
      <c r="Z85" s="34">
        <f>IEX!N85</f>
        <v>0</v>
      </c>
      <c r="AA85" s="75">
        <f>STOA!H85</f>
        <v>110.67000000000002</v>
      </c>
      <c r="AB85" s="75">
        <f>-STOA!N85</f>
        <v>0</v>
      </c>
      <c r="AC85">
        <f t="shared" si="3"/>
        <v>17.406291463052106</v>
      </c>
      <c r="AD85">
        <f t="shared" si="4"/>
        <v>1942.296878829605</v>
      </c>
      <c r="AE85">
        <f>'IDT-1'!B85</f>
        <v>0</v>
      </c>
      <c r="AF85" s="24"/>
      <c r="AG85">
        <f t="shared" si="5"/>
        <v>1942.296878829605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-56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13.991144845034789</v>
      </c>
      <c r="F86">
        <f>GT_Spot!P86</f>
        <v>0</v>
      </c>
      <c r="G86">
        <f>PPCL_NG!P86</f>
        <v>44.997000199986672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236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1199.2862392742443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64.33</v>
      </c>
      <c r="U86" s="37">
        <f>SUMPRODUCT(LTA!J86:AN86,LTA!J$102:AN$102,LTA!J$103:AN$103)</f>
        <v>98.81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31.25</v>
      </c>
      <c r="Z86" s="34">
        <f>IEX!N86</f>
        <v>0</v>
      </c>
      <c r="AA86" s="75">
        <f>STOA!H86</f>
        <v>110.67000000000002</v>
      </c>
      <c r="AB86" s="75">
        <f>-STOA!N86</f>
        <v>0</v>
      </c>
      <c r="AC86">
        <f t="shared" si="3"/>
        <v>18.89309783997447</v>
      </c>
      <c r="AD86">
        <f t="shared" si="4"/>
        <v>1951.1077255189409</v>
      </c>
      <c r="AE86">
        <f>'IDT-1'!B86</f>
        <v>0</v>
      </c>
      <c r="AF86" s="24"/>
      <c r="AG86">
        <f t="shared" si="5"/>
        <v>1951.1077255189409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-139</v>
      </c>
      <c r="AM86" s="34">
        <f>RTM_PXI!H86</f>
        <v>0</v>
      </c>
      <c r="AN86" s="34">
        <f>RTM_PXI!N86</f>
        <v>0</v>
      </c>
      <c r="AO86" s="148">
        <f>GDAM_IEX!H86</f>
        <v>21.74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13.991144845034789</v>
      </c>
      <c r="F87">
        <f>GT_Spot!P87</f>
        <v>0</v>
      </c>
      <c r="G87">
        <f>PPCL_NG!P87</f>
        <v>44.997000199986672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1203.2297112637427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59.33</v>
      </c>
      <c r="U87" s="37">
        <f>SUMPRODUCT(LTA!J87:AN87,LTA!J$102:AN$102,LTA!J$103:AN$103)</f>
        <v>97.59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52</v>
      </c>
      <c r="Z87" s="34">
        <f>IEX!N87</f>
        <v>0</v>
      </c>
      <c r="AA87" s="75">
        <f>STOA!H87</f>
        <v>110.67000000000002</v>
      </c>
      <c r="AB87" s="75">
        <f>-STOA!N87</f>
        <v>0</v>
      </c>
      <c r="AC87">
        <f t="shared" si="3"/>
        <v>19.12386649395653</v>
      </c>
      <c r="AD87">
        <f t="shared" si="4"/>
        <v>1950.2308194641987</v>
      </c>
      <c r="AE87">
        <f>'IDT-1'!B87</f>
        <v>0</v>
      </c>
      <c r="AF87" s="24"/>
      <c r="AG87">
        <f t="shared" si="5"/>
        <v>1950.2308194641987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-153</v>
      </c>
      <c r="AM87" s="34">
        <f>RTM_PXI!H87</f>
        <v>0</v>
      </c>
      <c r="AN87" s="34">
        <f>RTM_PXI!N87</f>
        <v>0</v>
      </c>
      <c r="AO87" s="148">
        <f>GDAM_IEX!H87</f>
        <v>12.62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13.991144845034789</v>
      </c>
      <c r="F88">
        <f>GT_Spot!P88</f>
        <v>0</v>
      </c>
      <c r="G88">
        <f>PPCL_NG!P88</f>
        <v>44.997000199986672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1203.2297112637427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58.67</v>
      </c>
      <c r="U88" s="37">
        <f>SUMPRODUCT(LTA!J88:AN88,LTA!J$102:AN$102,LTA!J$103:AN$103)</f>
        <v>96.11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88.89</v>
      </c>
      <c r="Z88" s="34">
        <f>IEX!N88</f>
        <v>0</v>
      </c>
      <c r="AA88" s="75">
        <f>STOA!H88</f>
        <v>110.67000000000002</v>
      </c>
      <c r="AB88" s="75">
        <f>-STOA!N88</f>
        <v>0</v>
      </c>
      <c r="AC88">
        <f t="shared" si="3"/>
        <v>19.543414913480539</v>
      </c>
      <c r="AD88">
        <f t="shared" si="4"/>
        <v>1981.6812710446752</v>
      </c>
      <c r="AE88">
        <f>'IDT-1'!B88</f>
        <v>0</v>
      </c>
      <c r="AF88" s="24"/>
      <c r="AG88">
        <f t="shared" si="5"/>
        <v>1981.6812710446752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-162</v>
      </c>
      <c r="AM88" s="34">
        <f>RTM_PXI!H88</f>
        <v>0</v>
      </c>
      <c r="AN88" s="34">
        <f>RTM_PXI!N88</f>
        <v>0</v>
      </c>
      <c r="AO88" s="148">
        <f>GDAM_IEX!H88</f>
        <v>18.739999999999998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13.991144845034789</v>
      </c>
      <c r="F89">
        <f>GT_Spot!P89</f>
        <v>0</v>
      </c>
      <c r="G89">
        <f>PPCL_NG!P89</f>
        <v>44.997000199986672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1220.723400735521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58.34</v>
      </c>
      <c r="U89" s="37">
        <f>SUMPRODUCT(LTA!J89:AN89,LTA!J$102:AN$102,LTA!J$103:AN$103)</f>
        <v>94.7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79.69</v>
      </c>
      <c r="Z89" s="34">
        <f>IEX!N89</f>
        <v>0</v>
      </c>
      <c r="AA89" s="75">
        <f>STOA!H89</f>
        <v>110.67000000000002</v>
      </c>
      <c r="AB89" s="75">
        <f>-STOA!N89</f>
        <v>0</v>
      </c>
      <c r="AC89">
        <f t="shared" si="3"/>
        <v>19.221870965148355</v>
      </c>
      <c r="AD89">
        <f t="shared" si="4"/>
        <v>2032.096504464786</v>
      </c>
      <c r="AE89">
        <f>'IDT-1'!B89</f>
        <v>0</v>
      </c>
      <c r="AF89" s="24"/>
      <c r="AG89">
        <f t="shared" si="5"/>
        <v>2032.096504464786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-118</v>
      </c>
      <c r="AM89" s="34">
        <f>RTM_PXI!H89</f>
        <v>0</v>
      </c>
      <c r="AN89" s="34">
        <f>RTM_PXI!N89</f>
        <v>0</v>
      </c>
      <c r="AO89" s="148">
        <f>GDAM_IEX!H89</f>
        <v>18.28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13.991144845034789</v>
      </c>
      <c r="F90">
        <f>GT_Spot!P90</f>
        <v>0</v>
      </c>
      <c r="G90">
        <f>PPCL_NG!P90</f>
        <v>44.997000199986672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290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1260.622069925292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58</v>
      </c>
      <c r="U90" s="37">
        <f>SUMPRODUCT(LTA!J90:AN90,LTA!J$102:AN$102,LTA!J$103:AN$103)</f>
        <v>93.38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110.67000000000002</v>
      </c>
      <c r="AB90" s="75">
        <f>-STOA!N90</f>
        <v>0</v>
      </c>
      <c r="AC90">
        <f t="shared" si="3"/>
        <v>18.632569900097977</v>
      </c>
      <c r="AD90">
        <f t="shared" si="4"/>
        <v>2062.9544747196069</v>
      </c>
      <c r="AE90">
        <f>'IDT-1'!B90</f>
        <v>0</v>
      </c>
      <c r="AF90" s="24"/>
      <c r="AG90">
        <f t="shared" si="5"/>
        <v>2062.9544747196069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-68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13.991144845034789</v>
      </c>
      <c r="F91">
        <f>GT_Spot!P91</f>
        <v>0</v>
      </c>
      <c r="G91">
        <f>PPCL_NG!P91</f>
        <v>44.997000199986672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290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1298.581337079057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62.66</v>
      </c>
      <c r="U91" s="37">
        <f>SUMPRODUCT(LTA!J91:AN91,LTA!J$102:AN$102,LTA!J$103:AN$103)</f>
        <v>92.789999999999992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14.48</v>
      </c>
      <c r="Z91" s="34">
        <f>IEX!N91</f>
        <v>0</v>
      </c>
      <c r="AA91" s="75">
        <f>STOA!H91</f>
        <v>110.67000000000002</v>
      </c>
      <c r="AB91" s="75">
        <f>-STOA!N91</f>
        <v>0</v>
      </c>
      <c r="AC91">
        <f t="shared" si="3"/>
        <v>19.44461363366117</v>
      </c>
      <c r="AD91">
        <f t="shared" si="4"/>
        <v>2096.5516981398096</v>
      </c>
      <c r="AE91">
        <f>'IDT-1'!B91</f>
        <v>0</v>
      </c>
      <c r="AF91" s="24"/>
      <c r="AG91">
        <f t="shared" si="5"/>
        <v>2096.5516981398096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-99</v>
      </c>
      <c r="AM91" s="34">
        <f>RTM_PXI!H91</f>
        <v>0</v>
      </c>
      <c r="AN91" s="34">
        <f>RTM_PXI!N91</f>
        <v>0</v>
      </c>
      <c r="AO91" s="148">
        <f>GDAM_IEX!H91</f>
        <v>8.9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13.991144845034789</v>
      </c>
      <c r="F92">
        <f>GT_Spot!P92</f>
        <v>0</v>
      </c>
      <c r="G92">
        <f>PPCL_NG!P92</f>
        <v>44.997000199986672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290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1298.3356450396113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62.33</v>
      </c>
      <c r="U92" s="37">
        <f>SUMPRODUCT(LTA!J92:AN92,LTA!J$102:AN$102,LTA!J$103:AN$103)</f>
        <v>92.34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29.76</v>
      </c>
      <c r="Z92" s="34">
        <f>IEX!N92</f>
        <v>0</v>
      </c>
      <c r="AA92" s="75">
        <f>STOA!H92</f>
        <v>110.67000000000002</v>
      </c>
      <c r="AB92" s="75">
        <f>-STOA!N92</f>
        <v>0</v>
      </c>
      <c r="AC92">
        <f t="shared" si="3"/>
        <v>19.625146031905381</v>
      </c>
      <c r="AD92">
        <f t="shared" si="4"/>
        <v>2127.9054737021193</v>
      </c>
      <c r="AE92">
        <f>'IDT-1'!B92</f>
        <v>0</v>
      </c>
      <c r="AF92" s="24"/>
      <c r="AG92">
        <f t="shared" si="5"/>
        <v>2127.9054737021193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-94</v>
      </c>
      <c r="AM92" s="34">
        <f>RTM_PXI!H92</f>
        <v>0</v>
      </c>
      <c r="AN92" s="34">
        <f>RTM_PXI!N92</f>
        <v>0</v>
      </c>
      <c r="AO92" s="148">
        <f>GDAM_IEX!H92</f>
        <v>21.18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13.991144845034789</v>
      </c>
      <c r="F93">
        <f>GT_Spot!P93</f>
        <v>0</v>
      </c>
      <c r="G93">
        <f>PPCL_NG!P93</f>
        <v>44.997000199986672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290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1294.1588982844735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61.33</v>
      </c>
      <c r="U93" s="37">
        <f>SUMPRODUCT(LTA!J93:AN93,LTA!J$102:AN$102,LTA!J$103:AN$103)</f>
        <v>91.08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27.19</v>
      </c>
      <c r="Z93" s="34">
        <f>IEX!N93</f>
        <v>0</v>
      </c>
      <c r="AA93" s="75">
        <f>STOA!H93</f>
        <v>110.67000000000002</v>
      </c>
      <c r="AB93" s="75">
        <f>-STOA!N93</f>
        <v>0</v>
      </c>
      <c r="AC93">
        <f t="shared" si="3"/>
        <v>19.640248936411105</v>
      </c>
      <c r="AD93">
        <f t="shared" si="4"/>
        <v>2109.6036240424755</v>
      </c>
      <c r="AE93">
        <f>'IDT-1'!B93</f>
        <v>38</v>
      </c>
      <c r="AF93" s="24"/>
      <c r="AG93">
        <f t="shared" si="5"/>
        <v>2147.6036240424755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-104</v>
      </c>
      <c r="AM93" s="34">
        <f>RTM_PXI!H93</f>
        <v>0</v>
      </c>
      <c r="AN93" s="34">
        <f>RTM_PXI!N93</f>
        <v>0</v>
      </c>
      <c r="AO93" s="148">
        <f>GDAM_IEX!H93</f>
        <v>21.9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13.991416309012875</v>
      </c>
      <c r="F94">
        <f>GT_Spot!P94</f>
        <v>0</v>
      </c>
      <c r="G94">
        <f>PPCL_NG!P94</f>
        <v>44.997000199986672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290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1230.6339358422626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60.33</v>
      </c>
      <c r="U94" s="37">
        <f>SUMPRODUCT(LTA!J94:AN94,LTA!J$102:AN$102,LTA!J$103:AN$103)</f>
        <v>92.25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21.34</v>
      </c>
      <c r="Z94" s="34">
        <f>IEX!N94</f>
        <v>0</v>
      </c>
      <c r="AA94" s="75">
        <f>STOA!H94</f>
        <v>110.67000000000002</v>
      </c>
      <c r="AB94" s="75">
        <f>-STOA!N94</f>
        <v>0</v>
      </c>
      <c r="AC94">
        <f t="shared" si="3"/>
        <v>18.894055219971282</v>
      </c>
      <c r="AD94">
        <f t="shared" si="4"/>
        <v>2063.6951267806817</v>
      </c>
      <c r="AE94">
        <f>'IDT-1'!B94</f>
        <v>121</v>
      </c>
      <c r="AF94" s="24"/>
      <c r="AG94">
        <f t="shared" si="5"/>
        <v>2184.6951267806817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-83</v>
      </c>
      <c r="AM94" s="34">
        <f>RTM_PXI!H94</f>
        <v>0</v>
      </c>
      <c r="AN94" s="34">
        <f>RTM_PXI!N94</f>
        <v>0</v>
      </c>
      <c r="AO94" s="148">
        <f>GDAM_IEX!H94</f>
        <v>23.45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13.991416309012875</v>
      </c>
      <c r="F95">
        <f>GT_Spot!P95</f>
        <v>0</v>
      </c>
      <c r="G95">
        <f>PPCL_NG!P95</f>
        <v>44.997000199986672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290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1197.4067710224956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60.66</v>
      </c>
      <c r="U95" s="37">
        <f>SUMPRODUCT(LTA!J95:AN95,LTA!J$102:AN$102,LTA!J$103:AN$103)</f>
        <v>93.14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13.09</v>
      </c>
      <c r="Z95" s="34">
        <f>IEX!N95</f>
        <v>0</v>
      </c>
      <c r="AA95" s="75">
        <f>STOA!H95</f>
        <v>110.62</v>
      </c>
      <c r="AB95" s="75">
        <f>-STOA!N95</f>
        <v>0</v>
      </c>
      <c r="AC95">
        <f t="shared" si="3"/>
        <v>18.465064300511461</v>
      </c>
      <c r="AD95">
        <f t="shared" si="4"/>
        <v>2035.1469528803757</v>
      </c>
      <c r="AE95">
        <f>'IDT-1'!B95</f>
        <v>126</v>
      </c>
      <c r="AF95" s="24"/>
      <c r="AG95">
        <f t="shared" si="5"/>
        <v>2161.1469528803755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-72</v>
      </c>
      <c r="AM95" s="34">
        <f>RTM_PXI!H95</f>
        <v>0</v>
      </c>
      <c r="AN95" s="34">
        <f>RTM_PXI!N95</f>
        <v>0</v>
      </c>
      <c r="AO95" s="148">
        <f>GDAM_IEX!H95</f>
        <v>23.78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13.991416309012875</v>
      </c>
      <c r="F96">
        <f>GT_Spot!P96</f>
        <v>0</v>
      </c>
      <c r="G96">
        <f>PPCL_NG!P96</f>
        <v>44.997000199986672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290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1177.16973179366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61.33</v>
      </c>
      <c r="U96" s="37">
        <f>SUMPRODUCT(LTA!J96:AN96,LTA!J$102:AN$102,LTA!J$103:AN$103)</f>
        <v>94.79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14.86</v>
      </c>
      <c r="Z96" s="34">
        <f>IEX!N96</f>
        <v>0</v>
      </c>
      <c r="AA96" s="75">
        <f>STOA!H96</f>
        <v>110.62</v>
      </c>
      <c r="AB96" s="75">
        <f>-STOA!N96</f>
        <v>0</v>
      </c>
      <c r="AC96">
        <f t="shared" si="3"/>
        <v>18.200171909190125</v>
      </c>
      <c r="AD96">
        <f t="shared" si="4"/>
        <v>2019.9448060428606</v>
      </c>
      <c r="AE96">
        <f>'IDT-1'!B96</f>
        <v>139</v>
      </c>
      <c r="AF96" s="24"/>
      <c r="AG96">
        <f t="shared" si="5"/>
        <v>2158.9448060428604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-64</v>
      </c>
      <c r="AM96" s="34">
        <f>RTM_PXI!H96</f>
        <v>0</v>
      </c>
      <c r="AN96" s="34">
        <f>RTM_PXI!N96</f>
        <v>0</v>
      </c>
      <c r="AO96" s="148">
        <f>GDAM_IEX!H96</f>
        <v>16.46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13.991416309012875</v>
      </c>
      <c r="F97">
        <f>GT_Spot!P97</f>
        <v>0</v>
      </c>
      <c r="G97">
        <f>PPCL_NG!P97</f>
        <v>44.997000199986672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290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1166.8148451813247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69.010000000000005</v>
      </c>
      <c r="U97" s="37">
        <f>SUMPRODUCT(LTA!J97:AN97,LTA!J$102:AN$102,LTA!J$103:AN$103)</f>
        <v>96.2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12.76</v>
      </c>
      <c r="Z97" s="34">
        <f>IEX!N97</f>
        <v>0</v>
      </c>
      <c r="AA97" s="75">
        <f>STOA!H97</f>
        <v>110.62</v>
      </c>
      <c r="AB97" s="75">
        <f>-STOA!N97</f>
        <v>0</v>
      </c>
      <c r="AC97">
        <f t="shared" si="3"/>
        <v>18.45252727794341</v>
      </c>
      <c r="AD97">
        <f t="shared" si="4"/>
        <v>1993.4975640617727</v>
      </c>
      <c r="AE97">
        <f>'IDT-1'!B97</f>
        <v>149</v>
      </c>
      <c r="AF97" s="24"/>
      <c r="AG97">
        <f t="shared" si="5"/>
        <v>2142.4975640617727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-92</v>
      </c>
      <c r="AM97" s="34">
        <f>RTM_PXI!H97</f>
        <v>0</v>
      </c>
      <c r="AN97" s="34">
        <f>RTM_PXI!N97</f>
        <v>0</v>
      </c>
      <c r="AO97" s="148">
        <f>GDAM_IEX!H97</f>
        <v>21.63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13.991416309012875</v>
      </c>
      <c r="F98">
        <f>GT_Spot!P98</f>
        <v>0</v>
      </c>
      <c r="G98">
        <f>PPCL_NG!P98</f>
        <v>44.997000199986672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290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1155.881708854537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69.33</v>
      </c>
      <c r="U98" s="37">
        <f>SUMPRODUCT(LTA!J98:AN98,LTA!J$102:AN$102,LTA!J$103:AN$103)</f>
        <v>96.350000000000009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15.72</v>
      </c>
      <c r="Z98" s="34">
        <f>IEX!N98</f>
        <v>0</v>
      </c>
      <c r="AA98" s="75">
        <f>STOA!H98</f>
        <v>110.62</v>
      </c>
      <c r="AB98" s="75">
        <f>-STOA!N98</f>
        <v>0</v>
      </c>
      <c r="AC98">
        <f t="shared" si="3"/>
        <v>18.407710194597495</v>
      </c>
      <c r="AD98">
        <f t="shared" si="4"/>
        <v>1972.1392448183303</v>
      </c>
      <c r="AE98">
        <f>'IDT-1'!B98</f>
        <v>146</v>
      </c>
      <c r="AF98" s="24"/>
      <c r="AG98">
        <f t="shared" si="5"/>
        <v>2118.1392448183306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-100</v>
      </c>
      <c r="AM98" s="34">
        <f>RTM_PXI!H98</f>
        <v>0</v>
      </c>
      <c r="AN98" s="34">
        <f>RTM_PXI!N98</f>
        <v>0</v>
      </c>
      <c r="AO98" s="148">
        <f>GDAM_IEX!H98</f>
        <v>15.73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0.26758373600000035</v>
      </c>
      <c r="E99">
        <f t="shared" si="6"/>
        <v>0.33472256938507167</v>
      </c>
      <c r="F99">
        <f t="shared" si="6"/>
        <v>0</v>
      </c>
      <c r="G99">
        <f t="shared" si="6"/>
        <v>1.0801107812414097</v>
      </c>
      <c r="H99">
        <f t="shared" si="6"/>
        <v>0</v>
      </c>
      <c r="I99">
        <f t="shared" si="6"/>
        <v>3.0723548671389458</v>
      </c>
      <c r="J99">
        <f t="shared" si="6"/>
        <v>0</v>
      </c>
      <c r="K99">
        <f t="shared" si="6"/>
        <v>3.8235231453167984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23.130731471689618</v>
      </c>
      <c r="P99" s="36">
        <f t="shared" si="6"/>
        <v>2.3661294886528581</v>
      </c>
      <c r="Q99" s="36">
        <f t="shared" si="6"/>
        <v>0.59679343523732942</v>
      </c>
      <c r="R99" s="38">
        <f t="shared" si="6"/>
        <v>0.49906119973190344</v>
      </c>
      <c r="S99" s="38">
        <f t="shared" si="6"/>
        <v>0.17438000000000001</v>
      </c>
      <c r="T99" s="37">
        <f t="shared" si="6"/>
        <v>5.41005</v>
      </c>
      <c r="U99" s="37">
        <f t="shared" si="6"/>
        <v>1.9398550000000014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0.103875</v>
      </c>
      <c r="Z99" s="34">
        <f t="shared" si="6"/>
        <v>0</v>
      </c>
      <c r="AA99" s="75">
        <f t="shared" si="6"/>
        <v>2.6291099999999989</v>
      </c>
      <c r="AB99" s="75">
        <f t="shared" si="6"/>
        <v>0</v>
      </c>
      <c r="AC99">
        <f t="shared" si="6"/>
        <v>0.39662147946985943</v>
      </c>
      <c r="AD99">
        <f t="shared" si="6"/>
        <v>43.771864214924079</v>
      </c>
      <c r="AE99">
        <f t="shared" si="6"/>
        <v>0.17974999999999999</v>
      </c>
      <c r="AG99">
        <f t="shared" si="6"/>
        <v>43.951614214924078</v>
      </c>
      <c r="AI99">
        <f t="shared" si="6"/>
        <v>0</v>
      </c>
      <c r="AJ99">
        <f t="shared" si="6"/>
        <v>0</v>
      </c>
      <c r="AK99">
        <f t="shared" si="6"/>
        <v>0.20185249999999996</v>
      </c>
      <c r="AL99">
        <f t="shared" si="6"/>
        <v>-1.5177499999999999</v>
      </c>
      <c r="AM99">
        <f t="shared" si="6"/>
        <v>0</v>
      </c>
      <c r="AN99">
        <f t="shared" si="6"/>
        <v>0</v>
      </c>
      <c r="AO99">
        <f t="shared" si="6"/>
        <v>5.61025E-2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6.2524399999999991</v>
      </c>
      <c r="E3">
        <f>GT_NG!Q3</f>
        <v>7.6931311329170384</v>
      </c>
      <c r="F3">
        <f>GT_Spot!Q3</f>
        <v>0</v>
      </c>
      <c r="G3">
        <f>PPCL_NG!Q3</f>
        <v>23.933337777481505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742.62080623436486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40.33</v>
      </c>
      <c r="U3" s="37">
        <f>SUMPRODUCT(LTA!J3:AN3,LTA!J$102:AN$102,LTA!J$104:AN$104)</f>
        <v>118.34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-5</v>
      </c>
      <c r="AC3">
        <f>SUMIF(B3:AB3,"&gt;0")*$AC$2-SUMIF(B3:AB3,"&lt;0")*($AC$2/(1-$AC$2))+SUMIF(AI3:AR3,"&gt;0")*$AC$2-SUMIF(AI3:AR3,"&lt;0")*($AC$2/(1-$AC$2))</f>
        <v>9.814481045644829</v>
      </c>
      <c r="AD3">
        <f>SUM(B3:AB3,AI3:AV3)-AC3</f>
        <v>991.87301353519308</v>
      </c>
      <c r="AE3">
        <f>'IDT-1'!C3</f>
        <v>0</v>
      </c>
      <c r="AF3" s="24"/>
      <c r="AG3">
        <f>SUM(AD3:AF3)</f>
        <v>991.87301353519308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6.2524399999999991</v>
      </c>
      <c r="E4">
        <f>GT_NG!Q4</f>
        <v>7.6931311329170384</v>
      </c>
      <c r="F4">
        <f>GT_Spot!Q4</f>
        <v>0</v>
      </c>
      <c r="G4">
        <f>PPCL_NG!Q4</f>
        <v>24.068416551542665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742.62080623436486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40.33</v>
      </c>
      <c r="U4" s="37">
        <f>SUMPRODUCT(LTA!J4:AN4,LTA!J$102:AN$102,LTA!J$104:AN$104)</f>
        <v>118.66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-20</v>
      </c>
      <c r="AC4">
        <f t="shared" ref="AC4:AC67" si="0">SUMIF(B4:AB4,"&gt;0")*$AC$2-SUMIF(B4:AB4,"&lt;0")*($AC$2/(1-$AC$2))+SUMIF(AI4:AR4,"&gt;0")*$AC$2-SUMIF(AI4:AR4,"&lt;0")*($AC$2/(1-$AC$2))</f>
        <v>9.9623133886700579</v>
      </c>
      <c r="AD4">
        <f t="shared" ref="AD4:AD67" si="1">SUM(B4:AB4,AI4:AV4)-AC4</f>
        <v>975.18025996622896</v>
      </c>
      <c r="AE4">
        <f>'IDT-1'!C4</f>
        <v>0</v>
      </c>
      <c r="AF4" s="24"/>
      <c r="AG4">
        <f t="shared" ref="AG4:AG67" si="2">SUM(AD4:AF4)</f>
        <v>975.18025996622896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6.2524399999999991</v>
      </c>
      <c r="E5">
        <f>GT_NG!Q5</f>
        <v>7.6931311329170384</v>
      </c>
      <c r="F5">
        <f>GT_Spot!Q5</f>
        <v>0</v>
      </c>
      <c r="G5">
        <f>PPCL_NG!Q5</f>
        <v>24.068416551542665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739.39352974700455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40</v>
      </c>
      <c r="U5" s="37">
        <f>SUMPRODUCT(LTA!J5:AN5,LTA!J$102:AN$102,LTA!J$104:AN$104)</f>
        <v>119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-30</v>
      </c>
      <c r="AC5">
        <f t="shared" si="0"/>
        <v>10.04541331659979</v>
      </c>
      <c r="AD5">
        <f t="shared" si="1"/>
        <v>958.87988355093887</v>
      </c>
      <c r="AE5">
        <f>'IDT-1'!C5</f>
        <v>0</v>
      </c>
      <c r="AF5" s="24"/>
      <c r="AG5">
        <f t="shared" si="2"/>
        <v>958.87988355093887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6.2524399999999991</v>
      </c>
      <c r="E6">
        <f>GT_NG!Q6</f>
        <v>7.6931311329170384</v>
      </c>
      <c r="F6">
        <f>GT_Spot!Q6</f>
        <v>0</v>
      </c>
      <c r="G6">
        <f>PPCL_NG!Q6</f>
        <v>24.068416551542665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739.39352974700455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34</v>
      </c>
      <c r="U6" s="37">
        <f>SUMPRODUCT(LTA!J6:AN6,LTA!J$102:AN$102,LTA!J$104:AN$104)</f>
        <v>119.34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-40</v>
      </c>
      <c r="AC6">
        <f t="shared" si="0"/>
        <v>10.074109736123789</v>
      </c>
      <c r="AD6">
        <f t="shared" si="1"/>
        <v>944.19118713141484</v>
      </c>
      <c r="AE6">
        <f>'IDT-1'!C6</f>
        <v>0</v>
      </c>
      <c r="AF6" s="24"/>
      <c r="AG6">
        <f t="shared" si="2"/>
        <v>944.19118713141484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6.2524399999999991</v>
      </c>
      <c r="E7">
        <f>GT_NG!Q7</f>
        <v>7.6931311329170384</v>
      </c>
      <c r="F7">
        <f>GT_Spot!Q7</f>
        <v>0</v>
      </c>
      <c r="G7">
        <f>PPCL_NG!Q7</f>
        <v>24.068416551542665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0.87994095148627782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739.46188568722528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34.33</v>
      </c>
      <c r="U7" s="37">
        <f>SUMPRODUCT(LTA!J7:AN7,LTA!J$102:AN$102,LTA!J$104:AN$104)</f>
        <v>119.16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-50</v>
      </c>
      <c r="AC7">
        <f t="shared" si="0"/>
        <v>10.151104691813241</v>
      </c>
      <c r="AD7">
        <f t="shared" si="1"/>
        <v>937.21248906743256</v>
      </c>
      <c r="AE7">
        <f>'IDT-1'!C7</f>
        <v>0</v>
      </c>
      <c r="AF7" s="24"/>
      <c r="AG7">
        <f t="shared" si="2"/>
        <v>937.21248906743256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6.2524399999999991</v>
      </c>
      <c r="E8">
        <f>GT_NG!Q8</f>
        <v>7.6931311329170384</v>
      </c>
      <c r="F8">
        <f>GT_Spot!Q8</f>
        <v>0</v>
      </c>
      <c r="G8">
        <f>PPCL_NG!Q8</f>
        <v>24.068416551542665</v>
      </c>
      <c r="H8">
        <f>PPCL_Spot!Q8</f>
        <v>0</v>
      </c>
      <c r="I8">
        <f>Bawana_NG!Q8</f>
        <v>44.998381644249442</v>
      </c>
      <c r="J8">
        <f>Bawana_RLNG!Q8</f>
        <v>0</v>
      </c>
      <c r="K8">
        <f>Bawana_Spot!Q8</f>
        <v>0.87994095148627782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667.89179749873074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118.84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-65</v>
      </c>
      <c r="AC8">
        <f t="shared" si="0"/>
        <v>8.9182351508938655</v>
      </c>
      <c r="AD8">
        <f t="shared" si="1"/>
        <v>922.22580041768663</v>
      </c>
      <c r="AE8">
        <f>'IDT-1'!C8</f>
        <v>0</v>
      </c>
      <c r="AF8" s="24"/>
      <c r="AG8">
        <f t="shared" si="2"/>
        <v>922.22580041768663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6.2524399999999991</v>
      </c>
      <c r="E9">
        <f>GT_NG!Q9</f>
        <v>7.6931311329170384</v>
      </c>
      <c r="F9">
        <f>GT_Spot!Q9</f>
        <v>0</v>
      </c>
      <c r="G9">
        <f>PPCL_NG!Q9</f>
        <v>24.068416551542665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0.87994095148627782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648.03125183435964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36</v>
      </c>
      <c r="U9" s="37">
        <f>SUMPRODUCT(LTA!J9:AN9,LTA!J$102:AN$102,LTA!J$104:AN$104)</f>
        <v>118.66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-70</v>
      </c>
      <c r="AC9">
        <f t="shared" si="0"/>
        <v>8.8188079501258976</v>
      </c>
      <c r="AD9">
        <f t="shared" si="1"/>
        <v>900.44630030983399</v>
      </c>
      <c r="AE9">
        <f>'IDT-1'!C9</f>
        <v>0</v>
      </c>
      <c r="AF9" s="24"/>
      <c r="AG9">
        <f t="shared" si="2"/>
        <v>900.44630030983399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6.2524399999999991</v>
      </c>
      <c r="E10">
        <f>GT_NG!Q10</f>
        <v>7.6931311329170384</v>
      </c>
      <c r="F10">
        <f>GT_Spot!Q10</f>
        <v>0</v>
      </c>
      <c r="G10">
        <f>PPCL_NG!Q10</f>
        <v>24.068416551542665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0.87994095148627782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648.04688959095324</v>
      </c>
      <c r="P10" s="36">
        <v>68.417088014981275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36.67</v>
      </c>
      <c r="U10" s="37">
        <f>SUMPRODUCT(LTA!J10:AN10,LTA!J$102:AN$102,LTA!J$104:AN$104)</f>
        <v>118.34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-85</v>
      </c>
      <c r="AC10">
        <f t="shared" si="0"/>
        <v>8.9489228190473664</v>
      </c>
      <c r="AD10">
        <f t="shared" si="1"/>
        <v>885.6789834228332</v>
      </c>
      <c r="AE10">
        <f>'IDT-1'!C10</f>
        <v>0</v>
      </c>
      <c r="AF10" s="24"/>
      <c r="AG10">
        <f t="shared" si="2"/>
        <v>885.6789834228332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6.2524399999999991</v>
      </c>
      <c r="E11">
        <f>GT_NG!Q11</f>
        <v>7.6931311329170384</v>
      </c>
      <c r="F11">
        <f>GT_Spot!Q11</f>
        <v>0</v>
      </c>
      <c r="G11">
        <f>PPCL_NG!Q11</f>
        <v>24.068416551542665</v>
      </c>
      <c r="H11">
        <f>PPCL_Spot!Q11</f>
        <v>0</v>
      </c>
      <c r="I11">
        <f>Bawana_NG!Q11</f>
        <v>47.16</v>
      </c>
      <c r="J11">
        <f>Bawana_RLNG!Q11</f>
        <v>0</v>
      </c>
      <c r="K11">
        <f>Bawana_Spot!Q11</f>
        <v>0.29001937596044636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648.04704475153267</v>
      </c>
      <c r="P11" s="36">
        <v>68.417088014981275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36.67</v>
      </c>
      <c r="U11" s="37">
        <f>SUMPRODUCT(LTA!J11:AN11,LTA!J$102:AN$102,LTA!J$104:AN$104)</f>
        <v>118.16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-95</v>
      </c>
      <c r="AC11">
        <f t="shared" si="0"/>
        <v>9.0271683584107052</v>
      </c>
      <c r="AD11">
        <f t="shared" si="1"/>
        <v>874.83097146852333</v>
      </c>
      <c r="AE11">
        <f>'IDT-1'!C11</f>
        <v>0</v>
      </c>
      <c r="AF11" s="24"/>
      <c r="AG11">
        <f t="shared" si="2"/>
        <v>874.83097146852333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6.2524399999999991</v>
      </c>
      <c r="E12">
        <f>GT_NG!Q12</f>
        <v>7.6931311329170384</v>
      </c>
      <c r="F12">
        <f>GT_Spot!Q12</f>
        <v>0</v>
      </c>
      <c r="G12">
        <f>PPCL_NG!Q12</f>
        <v>24.068416551542665</v>
      </c>
      <c r="H12">
        <f>PPCL_Spot!Q12</f>
        <v>0</v>
      </c>
      <c r="I12">
        <f>Bawana_NG!Q12</f>
        <v>47.16</v>
      </c>
      <c r="J12">
        <f>Bawana_RLNG!Q12</f>
        <v>0</v>
      </c>
      <c r="K12">
        <f>Bawana_Spot!Q12</f>
        <v>0.29001937596044636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648.00869040938892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36.67</v>
      </c>
      <c r="U12" s="37">
        <f>SUMPRODUCT(LTA!J12:AN12,LTA!J$102:AN$102,LTA!J$104:AN$104)</f>
        <v>117.84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-105</v>
      </c>
      <c r="AC12">
        <f t="shared" si="0"/>
        <v>9.1088936132928442</v>
      </c>
      <c r="AD12">
        <f t="shared" si="1"/>
        <v>864.39373164617064</v>
      </c>
      <c r="AE12">
        <f>'IDT-1'!C12</f>
        <v>0</v>
      </c>
      <c r="AF12" s="24"/>
      <c r="AG12">
        <f t="shared" si="2"/>
        <v>864.39373164617064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6.2524399999999991</v>
      </c>
      <c r="E13">
        <f>GT_NG!Q13</f>
        <v>7.6931311329170384</v>
      </c>
      <c r="F13">
        <f>GT_Spot!Q13</f>
        <v>0</v>
      </c>
      <c r="G13">
        <f>PPCL_NG!Q13</f>
        <v>24.068416551542665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0.29001937596044636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652.85312802465819</v>
      </c>
      <c r="P13" s="36">
        <v>68.417387851716114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35.33</v>
      </c>
      <c r="U13" s="37">
        <f>SUMPRODUCT(LTA!J13:AN13,LTA!J$102:AN$102,LTA!J$104:AN$104)</f>
        <v>117.34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-115</v>
      </c>
      <c r="AC13">
        <f t="shared" si="0"/>
        <v>9.2188424665099973</v>
      </c>
      <c r="AD13">
        <f t="shared" si="1"/>
        <v>857.28822040822286</v>
      </c>
      <c r="AE13">
        <f>'IDT-1'!C13</f>
        <v>0</v>
      </c>
      <c r="AF13" s="24"/>
      <c r="AG13">
        <f t="shared" si="2"/>
        <v>857.28822040822286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7.6931311329170384</v>
      </c>
      <c r="F14">
        <f>GT_Spot!Q14</f>
        <v>0</v>
      </c>
      <c r="G14">
        <f>PPCL_NG!Q14</f>
        <v>24.068416551542665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0.29001937596044636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627.76239671858548</v>
      </c>
      <c r="P14" s="36">
        <v>68.417387851716114</v>
      </c>
      <c r="Q14" s="36">
        <v>11.58</v>
      </c>
      <c r="R14" s="38">
        <v>0</v>
      </c>
      <c r="S14" s="38">
        <v>0</v>
      </c>
      <c r="T14" s="37">
        <f>SUMPRODUCT(LTA!J14:AN14,LTA!J$101:AN$101,LTA!J$104:AN$104)</f>
        <v>34.33</v>
      </c>
      <c r="U14" s="37">
        <f>SUMPRODUCT(LTA!J14:AN14,LTA!J$102:AN$102,LTA!J$104:AN$104)</f>
        <v>116.84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-84</v>
      </c>
      <c r="AC14">
        <f t="shared" si="0"/>
        <v>8.6444850985887456</v>
      </c>
      <c r="AD14">
        <f t="shared" si="1"/>
        <v>851.74930653213323</v>
      </c>
      <c r="AE14">
        <f>'IDT-1'!C14</f>
        <v>0</v>
      </c>
      <c r="AF14" s="24"/>
      <c r="AG14">
        <f t="shared" si="2"/>
        <v>851.74930653213323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7.9477029760184923</v>
      </c>
      <c r="F15">
        <f>GT_Spot!Q15</f>
        <v>0</v>
      </c>
      <c r="G15">
        <f>PPCL_NG!Q15</f>
        <v>24.068416551542665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0.29001937596044636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628.03485194063194</v>
      </c>
      <c r="P15" s="36">
        <v>68.417387851716114</v>
      </c>
      <c r="Q15" s="36">
        <v>11.58</v>
      </c>
      <c r="R15" s="38">
        <v>0</v>
      </c>
      <c r="S15" s="38">
        <v>0</v>
      </c>
      <c r="T15" s="37">
        <f>SUMPRODUCT(LTA!J15:AN15,LTA!J$101:AN$101,LTA!J$104:AN$104)</f>
        <v>28.67</v>
      </c>
      <c r="U15" s="37">
        <f>SUMPRODUCT(LTA!J15:AN15,LTA!J$102:AN$102,LTA!J$104:AN$104)</f>
        <v>116.66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-104</v>
      </c>
      <c r="AA15" s="75">
        <f>STOA!I15</f>
        <v>0</v>
      </c>
      <c r="AB15" s="75">
        <f>-STOA!O15</f>
        <v>0</v>
      </c>
      <c r="AC15">
        <f t="shared" si="0"/>
        <v>8.7692792804337678</v>
      </c>
      <c r="AD15">
        <f t="shared" si="1"/>
        <v>826.31153941543585</v>
      </c>
      <c r="AE15">
        <f>'IDT-1'!C15</f>
        <v>0</v>
      </c>
      <c r="AF15" s="24"/>
      <c r="AG15">
        <f t="shared" si="2"/>
        <v>826.31153941543585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7.9477029760184923</v>
      </c>
      <c r="F16">
        <f>GT_Spot!Q16</f>
        <v>0</v>
      </c>
      <c r="G16">
        <f>PPCL_NG!Q16</f>
        <v>24.068416551542665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0.29001937596044636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627.76484303353584</v>
      </c>
      <c r="P16" s="36">
        <v>68.417387851716114</v>
      </c>
      <c r="Q16" s="36">
        <v>11.58</v>
      </c>
      <c r="R16" s="38">
        <v>0</v>
      </c>
      <c r="S16" s="38">
        <v>0</v>
      </c>
      <c r="T16" s="37">
        <f>SUMPRODUCT(LTA!J16:AN16,LTA!J$101:AN$101,LTA!J$104:AN$104)</f>
        <v>27</v>
      </c>
      <c r="U16" s="37">
        <f>SUMPRODUCT(LTA!J16:AN16,LTA!J$102:AN$102,LTA!J$104:AN$104)</f>
        <v>116.16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-114</v>
      </c>
      <c r="AA16" s="75">
        <f>STOA!I16</f>
        <v>0</v>
      </c>
      <c r="AB16" s="75">
        <f>-STOA!O16</f>
        <v>0</v>
      </c>
      <c r="AC16">
        <f t="shared" si="0"/>
        <v>8.8334947828630508</v>
      </c>
      <c r="AD16">
        <f t="shared" si="1"/>
        <v>813.8073150059106</v>
      </c>
      <c r="AE16">
        <f>'IDT-1'!C16</f>
        <v>0</v>
      </c>
      <c r="AF16" s="24"/>
      <c r="AG16">
        <f t="shared" si="2"/>
        <v>813.8073150059106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7.9477029760184923</v>
      </c>
      <c r="F17">
        <f>GT_Spot!Q17</f>
        <v>0</v>
      </c>
      <c r="G17">
        <f>PPCL_NG!Q17</f>
        <v>24.068416551542665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0.29001937596044636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627.76484303353584</v>
      </c>
      <c r="P17" s="36">
        <v>68.417387851716114</v>
      </c>
      <c r="Q17" s="36">
        <v>11.58</v>
      </c>
      <c r="R17" s="38">
        <v>0</v>
      </c>
      <c r="S17" s="38">
        <v>0</v>
      </c>
      <c r="T17" s="37">
        <f>SUMPRODUCT(LTA!J17:AN17,LTA!J$101:AN$101,LTA!J$104:AN$104)</f>
        <v>25.67</v>
      </c>
      <c r="U17" s="37">
        <f>SUMPRODUCT(LTA!J17:AN17,LTA!J$102:AN$102,LTA!J$104:AN$104)</f>
        <v>115.5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-116</v>
      </c>
      <c r="AA17" s="75">
        <f>STOA!I17</f>
        <v>0</v>
      </c>
      <c r="AB17" s="75">
        <f>-STOA!O17</f>
        <v>0</v>
      </c>
      <c r="AC17">
        <f t="shared" si="0"/>
        <v>8.9184326755617196</v>
      </c>
      <c r="AD17">
        <f t="shared" si="1"/>
        <v>799.7323771132119</v>
      </c>
      <c r="AE17">
        <f>'IDT-1'!C17</f>
        <v>0</v>
      </c>
      <c r="AF17" s="24"/>
      <c r="AG17">
        <f t="shared" si="2"/>
        <v>799.7323771132119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7.9477029760184923</v>
      </c>
      <c r="F18">
        <f>GT_Spot!Q18</f>
        <v>0</v>
      </c>
      <c r="G18">
        <f>PPCL_NG!Q18</f>
        <v>24.068416551542665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0.29001937596044636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627.76484303353584</v>
      </c>
      <c r="P18" s="36">
        <v>68.417387851716114</v>
      </c>
      <c r="Q18" s="36">
        <v>11.58</v>
      </c>
      <c r="R18" s="38">
        <v>0</v>
      </c>
      <c r="S18" s="38">
        <v>0</v>
      </c>
      <c r="T18" s="37">
        <f>SUMPRODUCT(LTA!J18:AN18,LTA!J$101:AN$101,LTA!J$104:AN$104)</f>
        <v>24.33</v>
      </c>
      <c r="U18" s="37">
        <f>SUMPRODUCT(LTA!J18:AN18,LTA!J$102:AN$102,LTA!J$104:AN$104)</f>
        <v>114.84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-126</v>
      </c>
      <c r="AA18" s="75">
        <f>STOA!I18</f>
        <v>0</v>
      </c>
      <c r="AB18" s="75">
        <f>-STOA!O18</f>
        <v>0</v>
      </c>
      <c r="AC18">
        <f t="shared" si="0"/>
        <v>8.9863442528106123</v>
      </c>
      <c r="AD18">
        <f t="shared" si="1"/>
        <v>787.66446553596313</v>
      </c>
      <c r="AE18">
        <f>'IDT-1'!C18</f>
        <v>0</v>
      </c>
      <c r="AF18" s="24"/>
      <c r="AG18">
        <f t="shared" si="2"/>
        <v>787.66446553596313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7.9477029760184923</v>
      </c>
      <c r="F19">
        <f>GT_Spot!Q19</f>
        <v>0</v>
      </c>
      <c r="G19">
        <f>PPCL_NG!Q19</f>
        <v>24.518407895591196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0.29001937596044636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628.80906342930052</v>
      </c>
      <c r="P19" s="36">
        <v>68.417387851716114</v>
      </c>
      <c r="Q19" s="36">
        <v>11.58</v>
      </c>
      <c r="R19" s="38">
        <v>0</v>
      </c>
      <c r="S19" s="38">
        <v>0</v>
      </c>
      <c r="T19" s="37">
        <f>SUMPRODUCT(LTA!J19:AN19,LTA!J$101:AN$101,LTA!J$104:AN$104)</f>
        <v>23.33</v>
      </c>
      <c r="U19" s="37">
        <f>SUMPRODUCT(LTA!J19:AN19,LTA!J$102:AN$102,LTA!J$104:AN$104)</f>
        <v>117.5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-131</v>
      </c>
      <c r="AA19" s="75">
        <f>STOA!I19</f>
        <v>0</v>
      </c>
      <c r="AB19" s="75">
        <f>-STOA!O19</f>
        <v>0</v>
      </c>
      <c r="AC19">
        <f t="shared" si="0"/>
        <v>9.1483781550232681</v>
      </c>
      <c r="AD19">
        <f t="shared" si="1"/>
        <v>774.65664337356361</v>
      </c>
      <c r="AE19">
        <f>'IDT-1'!C19</f>
        <v>0</v>
      </c>
      <c r="AF19" s="24"/>
      <c r="AG19">
        <f t="shared" si="2"/>
        <v>774.65664337356361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7.9477029760184923</v>
      </c>
      <c r="F20">
        <f>GT_Spot!Q20</f>
        <v>0</v>
      </c>
      <c r="G20">
        <f>PPCL_NG!Q20</f>
        <v>24.518407895591196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0.29001937596044636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633.56606651904531</v>
      </c>
      <c r="P20" s="36">
        <v>68.417387851716114</v>
      </c>
      <c r="Q20" s="36">
        <v>11.58</v>
      </c>
      <c r="R20" s="38">
        <v>0</v>
      </c>
      <c r="S20" s="38">
        <v>0</v>
      </c>
      <c r="T20" s="37">
        <f>SUMPRODUCT(LTA!J20:AN20,LTA!J$101:AN$101,LTA!J$104:AN$104)</f>
        <v>22.67</v>
      </c>
      <c r="U20" s="37">
        <f>SUMPRODUCT(LTA!J20:AN20,LTA!J$102:AN$102,LTA!J$104:AN$104)</f>
        <v>117.16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-146</v>
      </c>
      <c r="AA20" s="75">
        <f>STOA!I20</f>
        <v>0</v>
      </c>
      <c r="AB20" s="75">
        <f>-STOA!O20</f>
        <v>0</v>
      </c>
      <c r="AC20">
        <f t="shared" si="0"/>
        <v>9.2815908736757908</v>
      </c>
      <c r="AD20">
        <f t="shared" si="1"/>
        <v>766.28043374465574</v>
      </c>
      <c r="AE20">
        <f>'IDT-1'!C20</f>
        <v>0</v>
      </c>
      <c r="AF20" s="24"/>
      <c r="AG20">
        <f t="shared" si="2"/>
        <v>766.28043374465574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7.9477029760184923</v>
      </c>
      <c r="F21">
        <f>GT_Spot!Q21</f>
        <v>0</v>
      </c>
      <c r="G21">
        <f>PPCL_NG!Q21</f>
        <v>24.518407895591196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0.29001937596044636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633.53468294912784</v>
      </c>
      <c r="P21" s="36">
        <v>68.417387851716114</v>
      </c>
      <c r="Q21" s="36">
        <v>11.58</v>
      </c>
      <c r="R21" s="38">
        <v>0</v>
      </c>
      <c r="S21" s="38">
        <v>0</v>
      </c>
      <c r="T21" s="37">
        <f>SUMPRODUCT(LTA!J21:AN21,LTA!J$101:AN$101,LTA!J$104:AN$104)</f>
        <v>22</v>
      </c>
      <c r="U21" s="37">
        <f>SUMPRODUCT(LTA!J21:AN21,LTA!J$102:AN$102,LTA!J$104:AN$104)</f>
        <v>115.5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-146</v>
      </c>
      <c r="AA21" s="75">
        <f>STOA!I21</f>
        <v>0</v>
      </c>
      <c r="AB21" s="75">
        <f>-STOA!O21</f>
        <v>0</v>
      </c>
      <c r="AC21">
        <f t="shared" si="0"/>
        <v>9.2786975671382628</v>
      </c>
      <c r="AD21">
        <f t="shared" si="1"/>
        <v>761.92194348127578</v>
      </c>
      <c r="AE21">
        <f>'IDT-1'!C21</f>
        <v>0</v>
      </c>
      <c r="AF21" s="24"/>
      <c r="AG21">
        <f t="shared" si="2"/>
        <v>761.92194348127578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7.9477029760184923</v>
      </c>
      <c r="F22">
        <f>GT_Spot!Q22</f>
        <v>0</v>
      </c>
      <c r="G22">
        <f>PPCL_NG!Q22</f>
        <v>24.518407895591196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0.29001937596044636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633.53468294912784</v>
      </c>
      <c r="P22" s="36">
        <v>68.417387851716114</v>
      </c>
      <c r="Q22" s="36">
        <v>11.58</v>
      </c>
      <c r="R22" s="38">
        <v>0</v>
      </c>
      <c r="S22" s="38">
        <v>0</v>
      </c>
      <c r="T22" s="37">
        <f>SUMPRODUCT(LTA!J22:AN22,LTA!J$101:AN$101,LTA!J$104:AN$104)</f>
        <v>22</v>
      </c>
      <c r="U22" s="37">
        <f>SUMPRODUCT(LTA!J22:AN22,LTA!J$102:AN$102,LTA!J$104:AN$104)</f>
        <v>114.84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-146</v>
      </c>
      <c r="AA22" s="75">
        <f>STOA!I22</f>
        <v>0</v>
      </c>
      <c r="AB22" s="75">
        <f>-STOA!O22</f>
        <v>0</v>
      </c>
      <c r="AC22">
        <f t="shared" si="0"/>
        <v>9.3070381980378194</v>
      </c>
      <c r="AD22">
        <f t="shared" si="1"/>
        <v>757.2336028503762</v>
      </c>
      <c r="AE22">
        <f>'IDT-1'!C22</f>
        <v>0</v>
      </c>
      <c r="AF22" s="24"/>
      <c r="AG22">
        <f t="shared" si="2"/>
        <v>757.2336028503762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7.9477029760184923</v>
      </c>
      <c r="F23">
        <f>GT_Spot!Q23</f>
        <v>0</v>
      </c>
      <c r="G23">
        <f>PPCL_NG!Q23</f>
        <v>24.518407895591196</v>
      </c>
      <c r="H23">
        <f>PPCL_Spot!Q23</f>
        <v>0</v>
      </c>
      <c r="I23">
        <f>Bawana_NG!Q23</f>
        <v>47.16</v>
      </c>
      <c r="J23">
        <f>Bawana_RLNG!Q23</f>
        <v>0</v>
      </c>
      <c r="K23">
        <f>Bawana_Spot!Q23</f>
        <v>0.29001937596044636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633.53468294912784</v>
      </c>
      <c r="P23" s="36">
        <v>68.417387851716114</v>
      </c>
      <c r="Q23" s="36">
        <v>11.58</v>
      </c>
      <c r="R23" s="38">
        <v>0</v>
      </c>
      <c r="S23" s="38">
        <v>0</v>
      </c>
      <c r="T23" s="37">
        <f>SUMPRODUCT(LTA!J23:AN23,LTA!J$101:AN$101,LTA!J$104:AN$104)</f>
        <v>19.670000000000002</v>
      </c>
      <c r="U23" s="37">
        <f>SUMPRODUCT(LTA!J23:AN23,LTA!J$102:AN$102,LTA!J$104:AN$104)</f>
        <v>112.16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-156</v>
      </c>
      <c r="AA23" s="75">
        <f>STOA!I23</f>
        <v>0</v>
      </c>
      <c r="AB23" s="75">
        <f>-STOA!O23</f>
        <v>0</v>
      </c>
      <c r="AC23">
        <f t="shared" si="0"/>
        <v>9.2225984094133722</v>
      </c>
      <c r="AD23">
        <f t="shared" si="1"/>
        <v>757.30804263900052</v>
      </c>
      <c r="AE23">
        <f>'IDT-1'!C23</f>
        <v>0</v>
      </c>
      <c r="AF23" s="24"/>
      <c r="AG23">
        <f t="shared" si="2"/>
        <v>757.30804263900052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7.9477029760184923</v>
      </c>
      <c r="F24">
        <f>GT_Spot!Q24</f>
        <v>0</v>
      </c>
      <c r="G24">
        <f>PPCL_NG!Q24</f>
        <v>24.518407895591196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0.29001937596044636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633.53468294912784</v>
      </c>
      <c r="P24" s="36">
        <v>68.417387851716114</v>
      </c>
      <c r="Q24" s="36">
        <v>11.58</v>
      </c>
      <c r="R24" s="38">
        <v>0</v>
      </c>
      <c r="S24" s="38">
        <v>0</v>
      </c>
      <c r="T24" s="37">
        <f>SUMPRODUCT(LTA!J24:AN24,LTA!J$101:AN$101,LTA!J$104:AN$104)</f>
        <v>19.34</v>
      </c>
      <c r="U24" s="37">
        <f>SUMPRODUCT(LTA!J24:AN24,LTA!J$102:AN$102,LTA!J$104:AN$104)</f>
        <v>111.66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-149</v>
      </c>
      <c r="AA24" s="75">
        <f>STOA!I24</f>
        <v>0</v>
      </c>
      <c r="AB24" s="75">
        <f>-STOA!O24</f>
        <v>0</v>
      </c>
      <c r="AC24">
        <f t="shared" si="0"/>
        <v>9.181044093963596</v>
      </c>
      <c r="AD24">
        <f t="shared" si="1"/>
        <v>756.41959695445053</v>
      </c>
      <c r="AE24">
        <f>'IDT-1'!C24</f>
        <v>0</v>
      </c>
      <c r="AF24" s="24"/>
      <c r="AG24">
        <f t="shared" si="2"/>
        <v>756.41959695445053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7.9477029760184923</v>
      </c>
      <c r="F25">
        <f>GT_Spot!Q25</f>
        <v>0</v>
      </c>
      <c r="G25">
        <f>PPCL_NG!Q25</f>
        <v>24.518407895591196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640.36848865209606</v>
      </c>
      <c r="P25" s="36">
        <v>68.417387851716114</v>
      </c>
      <c r="Q25" s="36">
        <v>11.58</v>
      </c>
      <c r="R25" s="38">
        <v>0</v>
      </c>
      <c r="S25" s="38">
        <v>0</v>
      </c>
      <c r="T25" s="37">
        <f>SUMPRODUCT(LTA!J25:AN25,LTA!J$101:AN$101,LTA!J$104:AN$104)</f>
        <v>19.03</v>
      </c>
      <c r="U25" s="37">
        <f>SUMPRODUCT(LTA!J25:AN25,LTA!J$102:AN$102,LTA!J$104:AN$104)</f>
        <v>111.34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-156</v>
      </c>
      <c r="AA25" s="75">
        <f>STOA!I25</f>
        <v>0</v>
      </c>
      <c r="AB25" s="75">
        <f>-STOA!O25</f>
        <v>0</v>
      </c>
      <c r="AC25">
        <f t="shared" si="0"/>
        <v>9.2730756877349076</v>
      </c>
      <c r="AD25">
        <f t="shared" si="1"/>
        <v>757.24135168768703</v>
      </c>
      <c r="AE25">
        <f>'IDT-1'!C25</f>
        <v>0</v>
      </c>
      <c r="AF25" s="24"/>
      <c r="AG25">
        <f t="shared" si="2"/>
        <v>757.24135168768703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7.9477029760184923</v>
      </c>
      <c r="F26">
        <f>GT_Spot!Q26</f>
        <v>0</v>
      </c>
      <c r="G26">
        <f>PPCL_NG!Q26</f>
        <v>24.518407895591196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640.36848865209606</v>
      </c>
      <c r="P26" s="36">
        <v>68.417387851716114</v>
      </c>
      <c r="Q26" s="36">
        <v>11.58</v>
      </c>
      <c r="R26" s="38">
        <v>0</v>
      </c>
      <c r="S26" s="38">
        <v>0</v>
      </c>
      <c r="T26" s="37">
        <f>SUMPRODUCT(LTA!J26:AN26,LTA!J$101:AN$101,LTA!J$104:AN$104)</f>
        <v>18.720000000000002</v>
      </c>
      <c r="U26" s="37">
        <f>SUMPRODUCT(LTA!J26:AN26,LTA!J$102:AN$102,LTA!J$104:AN$104)</f>
        <v>110.84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-146</v>
      </c>
      <c r="AA26" s="75">
        <f>STOA!I26</f>
        <v>0</v>
      </c>
      <c r="AB26" s="75">
        <f>-STOA!O26</f>
        <v>0</v>
      </c>
      <c r="AC26">
        <f t="shared" si="0"/>
        <v>9.2154447413855731</v>
      </c>
      <c r="AD26">
        <f t="shared" si="1"/>
        <v>762.48898263403646</v>
      </c>
      <c r="AE26">
        <f>'IDT-1'!C26</f>
        <v>0</v>
      </c>
      <c r="AF26" s="24"/>
      <c r="AG26">
        <f t="shared" si="2"/>
        <v>762.48898263403646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7.9477029760184923</v>
      </c>
      <c r="F27">
        <f>GT_Spot!Q27</f>
        <v>0</v>
      </c>
      <c r="G27">
        <f>PPCL_NG!Q27</f>
        <v>24.518407895591196</v>
      </c>
      <c r="H27">
        <f>PPCL_Spot!Q27</f>
        <v>0</v>
      </c>
      <c r="I27">
        <f>Bawana_NG!Q27</f>
        <v>45.06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637.70584298467497</v>
      </c>
      <c r="P27" s="36">
        <v>68.417387851716114</v>
      </c>
      <c r="Q27" s="36">
        <v>11.58</v>
      </c>
      <c r="R27" s="38">
        <v>1.9826541554959782</v>
      </c>
      <c r="S27" s="38">
        <v>0</v>
      </c>
      <c r="T27" s="37">
        <f>SUMPRODUCT(LTA!J27:AN27,LTA!J$101:AN$101,LTA!J$104:AN$104)</f>
        <v>20.440000000000001</v>
      </c>
      <c r="U27" s="37">
        <f>SUMPRODUCT(LTA!J27:AN27,LTA!J$102:AN$102,LTA!J$104:AN$104)</f>
        <v>109.84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-136</v>
      </c>
      <c r="AA27" s="75">
        <f>STOA!I27</f>
        <v>0</v>
      </c>
      <c r="AB27" s="75">
        <f>-STOA!O27</f>
        <v>0</v>
      </c>
      <c r="AC27">
        <f t="shared" si="0"/>
        <v>9.1480115508862898</v>
      </c>
      <c r="AD27">
        <f t="shared" si="1"/>
        <v>770.59642431261057</v>
      </c>
      <c r="AE27">
        <f>'IDT-1'!C27</f>
        <v>0</v>
      </c>
      <c r="AF27" s="24"/>
      <c r="AG27">
        <f t="shared" si="2"/>
        <v>770.59642431261057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7.9477029760184923</v>
      </c>
      <c r="F28">
        <f>GT_Spot!Q28</f>
        <v>0</v>
      </c>
      <c r="G28">
        <f>PPCL_NG!Q28</f>
        <v>24.518407895591196</v>
      </c>
      <c r="H28">
        <f>PPCL_Spot!Q28</f>
        <v>0</v>
      </c>
      <c r="I28">
        <f>Bawana_NG!Q28</f>
        <v>45.06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638.74304019886097</v>
      </c>
      <c r="P28" s="36">
        <v>68.417387851716114</v>
      </c>
      <c r="Q28" s="36">
        <v>22.100000000000005</v>
      </c>
      <c r="R28" s="38">
        <v>4.95</v>
      </c>
      <c r="S28" s="38">
        <v>0</v>
      </c>
      <c r="T28" s="37">
        <f>SUMPRODUCT(LTA!J28:AN28,LTA!J$101:AN$101,LTA!J$104:AN$104)</f>
        <v>21.87</v>
      </c>
      <c r="U28" s="37">
        <f>SUMPRODUCT(LTA!J28:AN28,LTA!J$102:AN$102,LTA!J$104:AN$104)</f>
        <v>109.34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-149</v>
      </c>
      <c r="AA28" s="75">
        <f>STOA!I28</f>
        <v>0</v>
      </c>
      <c r="AB28" s="75">
        <f>-STOA!O28</f>
        <v>0</v>
      </c>
      <c r="AC28">
        <f t="shared" si="0"/>
        <v>9.2354739239548405</v>
      </c>
      <c r="AD28">
        <f t="shared" si="1"/>
        <v>790.96350499823211</v>
      </c>
      <c r="AE28">
        <f>'IDT-1'!C28</f>
        <v>0</v>
      </c>
      <c r="AF28" s="24"/>
      <c r="AG28">
        <f t="shared" si="2"/>
        <v>790.96350499823211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7.9477029760184923</v>
      </c>
      <c r="F29">
        <f>GT_Spot!Q29</f>
        <v>0</v>
      </c>
      <c r="G29">
        <f>PPCL_NG!Q29</f>
        <v>24.518407895591196</v>
      </c>
      <c r="H29">
        <f>PPCL_Spot!Q29</f>
        <v>0</v>
      </c>
      <c r="I29">
        <f>Bawana_NG!Q29</f>
        <v>45.06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654.99004597031671</v>
      </c>
      <c r="P29" s="36">
        <v>68.417387851716114</v>
      </c>
      <c r="Q29" s="36">
        <v>11.58</v>
      </c>
      <c r="R29" s="38">
        <v>10.16</v>
      </c>
      <c r="S29" s="38">
        <v>0</v>
      </c>
      <c r="T29" s="37">
        <f>SUMPRODUCT(LTA!J29:AN29,LTA!J$101:AN$101,LTA!J$104:AN$104)</f>
        <v>23.14</v>
      </c>
      <c r="U29" s="37">
        <f>SUMPRODUCT(LTA!J29:AN29,LTA!J$102:AN$102,LTA!J$104:AN$104)</f>
        <v>108.5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-131</v>
      </c>
      <c r="AA29" s="75">
        <f>STOA!I29</f>
        <v>0</v>
      </c>
      <c r="AB29" s="75">
        <f>-STOA!O29</f>
        <v>0</v>
      </c>
      <c r="AC29">
        <f t="shared" si="0"/>
        <v>9.1784759333870642</v>
      </c>
      <c r="AD29">
        <f t="shared" si="1"/>
        <v>820.3875087602554</v>
      </c>
      <c r="AE29">
        <f>'IDT-1'!C29</f>
        <v>0</v>
      </c>
      <c r="AF29" s="24"/>
      <c r="AG29">
        <f t="shared" si="2"/>
        <v>820.3875087602554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7.9477029760184923</v>
      </c>
      <c r="F30">
        <f>GT_Spot!Q30</f>
        <v>0</v>
      </c>
      <c r="G30">
        <f>PPCL_NG!Q30</f>
        <v>24.518407895591196</v>
      </c>
      <c r="H30">
        <f>PPCL_Spot!Q30</f>
        <v>0</v>
      </c>
      <c r="I30">
        <f>Bawana_NG!Q30</f>
        <v>45.06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654.99004597031671</v>
      </c>
      <c r="P30" s="36">
        <v>68.417387851716114</v>
      </c>
      <c r="Q30" s="36">
        <v>11.58</v>
      </c>
      <c r="R30" s="38">
        <v>17.47</v>
      </c>
      <c r="S30" s="38">
        <v>0</v>
      </c>
      <c r="T30" s="37">
        <f>SUMPRODUCT(LTA!J30:AN30,LTA!J$101:AN$101,LTA!J$104:AN$104)</f>
        <v>29.45</v>
      </c>
      <c r="U30" s="37">
        <f>SUMPRODUCT(LTA!J30:AN30,LTA!J$102:AN$102,LTA!J$104:AN$104)</f>
        <v>108.5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-141</v>
      </c>
      <c r="AA30" s="75">
        <f>STOA!I30</f>
        <v>0</v>
      </c>
      <c r="AB30" s="75">
        <f>-STOA!O30</f>
        <v>0</v>
      </c>
      <c r="AC30">
        <f t="shared" si="0"/>
        <v>9.3775955106359561</v>
      </c>
      <c r="AD30">
        <f t="shared" si="1"/>
        <v>823.80838918300662</v>
      </c>
      <c r="AE30">
        <f>'IDT-1'!C30</f>
        <v>0</v>
      </c>
      <c r="AF30" s="24"/>
      <c r="AG30">
        <f t="shared" si="2"/>
        <v>823.80838918300662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7.6931311329170384</v>
      </c>
      <c r="F31">
        <f>GT_Spot!Q31</f>
        <v>0</v>
      </c>
      <c r="G31">
        <f>PPCL_NG!Q31</f>
        <v>24.518407895591196</v>
      </c>
      <c r="H31">
        <f>PPCL_Spot!Q31</f>
        <v>0</v>
      </c>
      <c r="I31">
        <f>Bawana_NG!Q31</f>
        <v>45.06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650.6412163933129</v>
      </c>
      <c r="P31" s="36">
        <v>68.417387851716114</v>
      </c>
      <c r="Q31" s="36">
        <v>11.58</v>
      </c>
      <c r="R31" s="38">
        <v>22.3</v>
      </c>
      <c r="S31" s="38">
        <v>0</v>
      </c>
      <c r="T31" s="37">
        <f>SUMPRODUCT(LTA!J31:AN31,LTA!J$101:AN$101,LTA!J$104:AN$104)</f>
        <v>48.14</v>
      </c>
      <c r="U31" s="37">
        <f>SUMPRODUCT(LTA!J31:AN31,LTA!J$102:AN$102,LTA!J$104:AN$104)</f>
        <v>108.5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-154</v>
      </c>
      <c r="AA31" s="75">
        <f>STOA!I31</f>
        <v>0</v>
      </c>
      <c r="AB31" s="75">
        <f>-STOA!O31</f>
        <v>0</v>
      </c>
      <c r="AC31">
        <f t="shared" si="0"/>
        <v>9.6466199891306292</v>
      </c>
      <c r="AD31">
        <f t="shared" si="1"/>
        <v>829.45596328440661</v>
      </c>
      <c r="AE31">
        <f>'IDT-1'!C31</f>
        <v>0</v>
      </c>
      <c r="AF31" s="24"/>
      <c r="AG31">
        <f t="shared" si="2"/>
        <v>829.45596328440661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7.6931311329170384</v>
      </c>
      <c r="F32">
        <f>GT_Spot!Q32</f>
        <v>0</v>
      </c>
      <c r="G32">
        <f>PPCL_NG!Q32</f>
        <v>24.518407895591196</v>
      </c>
      <c r="H32">
        <f>PPCL_Spot!Q32</f>
        <v>0</v>
      </c>
      <c r="I32">
        <f>Bawana_NG!Q32</f>
        <v>45.06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652.12897688570411</v>
      </c>
      <c r="P32" s="36">
        <v>68.417387851716114</v>
      </c>
      <c r="Q32" s="36">
        <v>11.58</v>
      </c>
      <c r="R32" s="38">
        <v>22.749999999999996</v>
      </c>
      <c r="S32" s="38">
        <v>0</v>
      </c>
      <c r="T32" s="37">
        <f>SUMPRODUCT(LTA!J32:AN32,LTA!J$101:AN$101,LTA!J$104:AN$104)</f>
        <v>60.44</v>
      </c>
      <c r="U32" s="37">
        <f>SUMPRODUCT(LTA!J32:AN32,LTA!J$102:AN$102,LTA!J$104:AN$104)</f>
        <v>108.5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-171</v>
      </c>
      <c r="AA32" s="75">
        <f>STOA!I32</f>
        <v>0</v>
      </c>
      <c r="AB32" s="75">
        <f>-STOA!O32</f>
        <v>0</v>
      </c>
      <c r="AC32">
        <f t="shared" si="0"/>
        <v>9.9102268585898301</v>
      </c>
      <c r="AD32">
        <f t="shared" si="1"/>
        <v>826.43011690733874</v>
      </c>
      <c r="AE32">
        <f>'IDT-1'!C32</f>
        <v>0</v>
      </c>
      <c r="AF32" s="24"/>
      <c r="AG32">
        <f t="shared" si="2"/>
        <v>826.43011690733874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7.6931311329170384</v>
      </c>
      <c r="F33">
        <f>GT_Spot!Q33</f>
        <v>0</v>
      </c>
      <c r="G33">
        <f>PPCL_NG!Q33</f>
        <v>24.518407895591196</v>
      </c>
      <c r="H33">
        <f>PPCL_Spot!Q33</f>
        <v>0</v>
      </c>
      <c r="I33">
        <f>Bawana_NG!Q33</f>
        <v>47.16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642.39568699029701</v>
      </c>
      <c r="P33" s="36">
        <v>70.916681173662781</v>
      </c>
      <c r="Q33" s="36">
        <v>11.58</v>
      </c>
      <c r="R33" s="38">
        <v>24.75</v>
      </c>
      <c r="S33" s="38">
        <v>0</v>
      </c>
      <c r="T33" s="37">
        <f>SUMPRODUCT(LTA!J33:AN33,LTA!J$101:AN$101,LTA!J$104:AN$104)</f>
        <v>73.44</v>
      </c>
      <c r="U33" s="37">
        <f>SUMPRODUCT(LTA!J33:AN33,LTA!J$102:AN$102,LTA!J$104:AN$104)</f>
        <v>110.5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-196</v>
      </c>
      <c r="AA33" s="75">
        <f>STOA!I33</f>
        <v>0</v>
      </c>
      <c r="AB33" s="75">
        <f>-STOA!O33</f>
        <v>0</v>
      </c>
      <c r="AC33">
        <f t="shared" si="0"/>
        <v>10.221680230494988</v>
      </c>
      <c r="AD33">
        <f t="shared" si="1"/>
        <v>812.98466696197306</v>
      </c>
      <c r="AE33">
        <f>'IDT-1'!C33</f>
        <v>0</v>
      </c>
      <c r="AF33" s="24"/>
      <c r="AG33">
        <f t="shared" si="2"/>
        <v>812.98466696197306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7.6931311329170384</v>
      </c>
      <c r="F34">
        <f>GT_Spot!Q34</f>
        <v>0</v>
      </c>
      <c r="G34">
        <f>PPCL_NG!Q34</f>
        <v>24.518407895591196</v>
      </c>
      <c r="H34">
        <f>PPCL_Spot!Q34</f>
        <v>0</v>
      </c>
      <c r="I34">
        <f>Bawana_NG!Q34</f>
        <v>47.16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642.25334542910934</v>
      </c>
      <c r="P34" s="36">
        <v>68.416604466501241</v>
      </c>
      <c r="Q34" s="36">
        <v>11.58</v>
      </c>
      <c r="R34" s="38">
        <v>25.3</v>
      </c>
      <c r="S34" s="38">
        <v>0</v>
      </c>
      <c r="T34" s="37">
        <f>SUMPRODUCT(LTA!J34:AN34,LTA!J$101:AN$101,LTA!J$104:AN$104)</f>
        <v>93.02</v>
      </c>
      <c r="U34" s="37">
        <f>SUMPRODUCT(LTA!J34:AN34,LTA!J$102:AN$102,LTA!J$104:AN$104)</f>
        <v>81.56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-221</v>
      </c>
      <c r="AA34" s="75">
        <f>STOA!I34</f>
        <v>0</v>
      </c>
      <c r="AB34" s="75">
        <f>-STOA!O34</f>
        <v>0</v>
      </c>
      <c r="AC34">
        <f t="shared" si="0"/>
        <v>10.337258860163081</v>
      </c>
      <c r="AD34">
        <f t="shared" si="1"/>
        <v>776.41667006395573</v>
      </c>
      <c r="AE34">
        <f>'IDT-1'!C34</f>
        <v>0</v>
      </c>
      <c r="AF34" s="24"/>
      <c r="AG34">
        <f t="shared" si="2"/>
        <v>776.41667006395573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7.6931311329170384</v>
      </c>
      <c r="F35">
        <f>GT_Spot!Q35</f>
        <v>0</v>
      </c>
      <c r="G35">
        <f>PPCL_NG!Q35</f>
        <v>24.068416551542665</v>
      </c>
      <c r="H35">
        <f>PPCL_Spot!Q35</f>
        <v>0</v>
      </c>
      <c r="I35">
        <f>Bawana_NG!Q35</f>
        <v>47.16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631.60476743305367</v>
      </c>
      <c r="P35" s="36">
        <v>32.799999999999997</v>
      </c>
      <c r="Q35" s="36">
        <v>11.58</v>
      </c>
      <c r="R35" s="38">
        <v>25.3</v>
      </c>
      <c r="S35" s="38">
        <v>0</v>
      </c>
      <c r="T35" s="37">
        <f>SUMPRODUCT(LTA!J35:AN35,LTA!J$101:AN$101,LTA!J$104:AN$104)</f>
        <v>110.12</v>
      </c>
      <c r="U35" s="37">
        <f>SUMPRODUCT(LTA!J35:AN35,LTA!J$102:AN$102,LTA!J$104:AN$104)</f>
        <v>62.900000000000006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-196</v>
      </c>
      <c r="AA35" s="75">
        <f>STOA!I35</f>
        <v>0</v>
      </c>
      <c r="AB35" s="75">
        <f>-STOA!O35</f>
        <v>0</v>
      </c>
      <c r="AC35">
        <f t="shared" si="0"/>
        <v>9.7199684570653684</v>
      </c>
      <c r="AD35">
        <f t="shared" si="1"/>
        <v>753.75878666044787</v>
      </c>
      <c r="AE35">
        <f>'IDT-1'!C35</f>
        <v>0</v>
      </c>
      <c r="AF35" s="24"/>
      <c r="AG35">
        <f t="shared" si="2"/>
        <v>753.75878666044787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7.6931311329170384</v>
      </c>
      <c r="F36">
        <f>GT_Spot!Q36</f>
        <v>0</v>
      </c>
      <c r="G36">
        <f>PPCL_NG!Q36</f>
        <v>24.068416551542665</v>
      </c>
      <c r="H36">
        <f>PPCL_Spot!Q36</f>
        <v>0</v>
      </c>
      <c r="I36">
        <f>Bawana_NG!Q36</f>
        <v>47.16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605.35201956958667</v>
      </c>
      <c r="P36" s="36">
        <v>32.79999999999999</v>
      </c>
      <c r="Q36" s="36">
        <v>11.57</v>
      </c>
      <c r="R36" s="38">
        <v>25.3</v>
      </c>
      <c r="S36" s="38">
        <v>0</v>
      </c>
      <c r="T36" s="37">
        <f>SUMPRODUCT(LTA!J36:AN36,LTA!J$101:AN$101,LTA!J$104:AN$104)</f>
        <v>132.15</v>
      </c>
      <c r="U36" s="37">
        <f>SUMPRODUCT(LTA!J36:AN36,LTA!J$102:AN$102,LTA!J$104:AN$104)</f>
        <v>62.72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-179</v>
      </c>
      <c r="AA36" s="75">
        <f>STOA!I36</f>
        <v>0</v>
      </c>
      <c r="AB36" s="75">
        <f>-STOA!O36</f>
        <v>0</v>
      </c>
      <c r="AC36">
        <f t="shared" si="0"/>
        <v>9.5388916936891324</v>
      </c>
      <c r="AD36">
        <f t="shared" si="1"/>
        <v>766.52711556035717</v>
      </c>
      <c r="AE36">
        <f>'IDT-1'!C36</f>
        <v>0</v>
      </c>
      <c r="AF36" s="24"/>
      <c r="AG36">
        <f t="shared" si="2"/>
        <v>766.52711556035717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7.6931311329170384</v>
      </c>
      <c r="F37">
        <f>GT_Spot!Q37</f>
        <v>0</v>
      </c>
      <c r="G37">
        <f>PPCL_NG!Q37</f>
        <v>24.068416551542665</v>
      </c>
      <c r="H37">
        <f>PPCL_Spot!Q37</f>
        <v>0</v>
      </c>
      <c r="I37">
        <f>Bawana_NG!Q37</f>
        <v>47.16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604.72921850162095</v>
      </c>
      <c r="P37" s="36">
        <v>32.802982631626804</v>
      </c>
      <c r="Q37" s="36">
        <v>11.57</v>
      </c>
      <c r="R37" s="38">
        <v>25.3</v>
      </c>
      <c r="S37" s="38">
        <v>0</v>
      </c>
      <c r="T37" s="37">
        <f>SUMPRODUCT(LTA!J37:AN37,LTA!J$101:AN$101,LTA!J$104:AN$104)</f>
        <v>148.85</v>
      </c>
      <c r="U37" s="37">
        <f>SUMPRODUCT(LTA!J37:AN37,LTA!J$102:AN$102,LTA!J$104:AN$104)</f>
        <v>62.400000000000006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-184</v>
      </c>
      <c r="AA37" s="75">
        <f>STOA!I37</f>
        <v>0</v>
      </c>
      <c r="AB37" s="75">
        <f>-STOA!O37</f>
        <v>0</v>
      </c>
      <c r="AC37">
        <f t="shared" si="0"/>
        <v>9.7136330074483297</v>
      </c>
      <c r="AD37">
        <f t="shared" si="1"/>
        <v>777.1125558102591</v>
      </c>
      <c r="AE37">
        <f>'IDT-1'!C37</f>
        <v>0</v>
      </c>
      <c r="AF37" s="24"/>
      <c r="AG37">
        <f t="shared" si="2"/>
        <v>777.1125558102591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7.6931311329170384</v>
      </c>
      <c r="F38">
        <f>GT_Spot!Q38</f>
        <v>0</v>
      </c>
      <c r="G38">
        <f>PPCL_NG!Q38</f>
        <v>24.068416551542665</v>
      </c>
      <c r="H38">
        <f>PPCL_Spot!Q38</f>
        <v>0</v>
      </c>
      <c r="I38">
        <f>Bawana_NG!Q38</f>
        <v>47.16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597.25306337712573</v>
      </c>
      <c r="P38" s="36">
        <v>32.802982631626804</v>
      </c>
      <c r="Q38" s="36">
        <v>11.57</v>
      </c>
      <c r="R38" s="38">
        <v>25.3</v>
      </c>
      <c r="S38" s="38">
        <v>0</v>
      </c>
      <c r="T38" s="37">
        <f>SUMPRODUCT(LTA!J38:AN38,LTA!J$101:AN$101,LTA!J$104:AN$104)</f>
        <v>168.86</v>
      </c>
      <c r="U38" s="37">
        <f>SUMPRODUCT(LTA!J38:AN38,LTA!J$102:AN$102,LTA!J$104:AN$104)</f>
        <v>62.06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-184</v>
      </c>
      <c r="AA38" s="75">
        <f>STOA!I38</f>
        <v>0</v>
      </c>
      <c r="AB38" s="75">
        <f>-STOA!O38</f>
        <v>0</v>
      </c>
      <c r="AC38">
        <f t="shared" si="0"/>
        <v>9.8160613044025702</v>
      </c>
      <c r="AD38">
        <f t="shared" si="1"/>
        <v>789.2039723888098</v>
      </c>
      <c r="AE38">
        <f>'IDT-1'!C38</f>
        <v>0</v>
      </c>
      <c r="AF38" s="24"/>
      <c r="AG38">
        <f t="shared" si="2"/>
        <v>789.2039723888098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6.1917819999999999</v>
      </c>
      <c r="E39">
        <f>GT_NG!Q39</f>
        <v>7.6244424620874209</v>
      </c>
      <c r="F39">
        <f>GT_Spot!Q39</f>
        <v>0</v>
      </c>
      <c r="G39">
        <f>PPCL_NG!Q39</f>
        <v>24.068416551542665</v>
      </c>
      <c r="H39">
        <f>PPCL_Spot!Q39</f>
        <v>0</v>
      </c>
      <c r="I39">
        <f>Bawana_NG!Q39</f>
        <v>47.16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591.96049630365724</v>
      </c>
      <c r="P39" s="36">
        <v>32.802982631626804</v>
      </c>
      <c r="Q39" s="36">
        <v>11.57</v>
      </c>
      <c r="R39" s="38">
        <v>25.3</v>
      </c>
      <c r="S39" s="38">
        <v>0</v>
      </c>
      <c r="T39" s="37">
        <f>SUMPRODUCT(LTA!J39:AN39,LTA!J$101:AN$101,LTA!J$104:AN$104)</f>
        <v>187.4</v>
      </c>
      <c r="U39" s="37">
        <f>SUMPRODUCT(LTA!J39:AN39,LTA!J$102:AN$102,LTA!J$104:AN$104)</f>
        <v>61.22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-168</v>
      </c>
      <c r="AA39" s="75">
        <f>STOA!I39</f>
        <v>0</v>
      </c>
      <c r="AB39" s="75">
        <f>-STOA!O39</f>
        <v>0</v>
      </c>
      <c r="AC39">
        <f t="shared" si="0"/>
        <v>9.7836587053522415</v>
      </c>
      <c r="AD39">
        <f t="shared" si="1"/>
        <v>817.51446124356198</v>
      </c>
      <c r="AE39">
        <f>'IDT-1'!C39</f>
        <v>0</v>
      </c>
      <c r="AF39" s="24"/>
      <c r="AG39">
        <f t="shared" si="2"/>
        <v>817.51446124356198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6.1917819999999999</v>
      </c>
      <c r="E40">
        <f>GT_NG!Q40</f>
        <v>7.6244424620874209</v>
      </c>
      <c r="F40">
        <f>GT_Spot!Q40</f>
        <v>0</v>
      </c>
      <c r="G40">
        <f>PPCL_NG!Q40</f>
        <v>24.068416551542665</v>
      </c>
      <c r="H40">
        <f>PPCL_Spot!Q40</f>
        <v>0</v>
      </c>
      <c r="I40">
        <f>Bawana_NG!Q40</f>
        <v>47.16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591.96049630365724</v>
      </c>
      <c r="P40" s="36">
        <v>32.802982631626804</v>
      </c>
      <c r="Q40" s="36">
        <v>11.57</v>
      </c>
      <c r="R40" s="38">
        <v>25.3</v>
      </c>
      <c r="S40" s="38">
        <v>0</v>
      </c>
      <c r="T40" s="37">
        <f>SUMPRODUCT(LTA!J40:AN40,LTA!J$101:AN$101,LTA!J$104:AN$104)</f>
        <v>202.37</v>
      </c>
      <c r="U40" s="37">
        <f>SUMPRODUCT(LTA!J40:AN40,LTA!J$102:AN$102,LTA!J$104:AN$104)</f>
        <v>60.72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-179</v>
      </c>
      <c r="AA40" s="75">
        <f>STOA!I40</f>
        <v>0</v>
      </c>
      <c r="AB40" s="75">
        <f>-STOA!O40</f>
        <v>0</v>
      </c>
      <c r="AC40">
        <f t="shared" si="0"/>
        <v>9.9983894403260223</v>
      </c>
      <c r="AD40">
        <f t="shared" si="1"/>
        <v>820.76973050858817</v>
      </c>
      <c r="AE40">
        <f>'IDT-1'!C40</f>
        <v>0</v>
      </c>
      <c r="AF40" s="24"/>
      <c r="AG40">
        <f t="shared" si="2"/>
        <v>820.76973050858817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6.1917819999999999</v>
      </c>
      <c r="E41">
        <f>GT_NG!Q41</f>
        <v>5.6918089816571786</v>
      </c>
      <c r="F41">
        <f>GT_Spot!Q41</f>
        <v>0</v>
      </c>
      <c r="G41">
        <f>PPCL_NG!Q41</f>
        <v>24.068416551542665</v>
      </c>
      <c r="H41">
        <f>PPCL_Spot!Q41</f>
        <v>0</v>
      </c>
      <c r="I41">
        <f>Bawana_NG!Q41</f>
        <v>47.16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594.94966756484484</v>
      </c>
      <c r="P41" s="36">
        <v>32.802982631626804</v>
      </c>
      <c r="Q41" s="36">
        <v>11.57</v>
      </c>
      <c r="R41" s="38">
        <v>25.3</v>
      </c>
      <c r="S41" s="38">
        <v>0</v>
      </c>
      <c r="T41" s="37">
        <f>SUMPRODUCT(LTA!J41:AN41,LTA!J$101:AN$101,LTA!J$104:AN$104)</f>
        <v>216.48000000000002</v>
      </c>
      <c r="U41" s="37">
        <f>SUMPRODUCT(LTA!J41:AN41,LTA!J$102:AN$102,LTA!J$104:AN$104)</f>
        <v>60.22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-148</v>
      </c>
      <c r="AA41" s="75">
        <f>STOA!I41</f>
        <v>0</v>
      </c>
      <c r="AB41" s="75">
        <f>-STOA!O41</f>
        <v>0</v>
      </c>
      <c r="AC41">
        <f t="shared" si="0"/>
        <v>9.8589824682128206</v>
      </c>
      <c r="AD41">
        <f t="shared" si="1"/>
        <v>866.57567526145863</v>
      </c>
      <c r="AE41">
        <f>'IDT-1'!C41</f>
        <v>0</v>
      </c>
      <c r="AF41" s="24"/>
      <c r="AG41">
        <f t="shared" si="2"/>
        <v>866.57567526145863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6.1917819999999999</v>
      </c>
      <c r="E42">
        <f>GT_NG!Q42</f>
        <v>5.6918089816571786</v>
      </c>
      <c r="F42">
        <f>GT_Spot!Q42</f>
        <v>0</v>
      </c>
      <c r="G42">
        <f>PPCL_NG!Q42</f>
        <v>24.068416551542665</v>
      </c>
      <c r="H42">
        <f>PPCL_Spot!Q42</f>
        <v>0</v>
      </c>
      <c r="I42">
        <f>Bawana_NG!Q42</f>
        <v>47.16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594.94966756484484</v>
      </c>
      <c r="P42" s="36">
        <v>32.802982631626804</v>
      </c>
      <c r="Q42" s="36">
        <v>11.57</v>
      </c>
      <c r="R42" s="38">
        <v>25.300000000000004</v>
      </c>
      <c r="S42" s="38">
        <v>0</v>
      </c>
      <c r="T42" s="37">
        <f>SUMPRODUCT(LTA!J42:AN42,LTA!J$101:AN$101,LTA!J$104:AN$104)</f>
        <v>230</v>
      </c>
      <c r="U42" s="37">
        <f>SUMPRODUCT(LTA!J42:AN42,LTA!J$102:AN$102,LTA!J$104:AN$104)</f>
        <v>59.72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-153</v>
      </c>
      <c r="AA42" s="75">
        <f>STOA!I42</f>
        <v>0</v>
      </c>
      <c r="AB42" s="75">
        <f>-STOA!O42</f>
        <v>0</v>
      </c>
      <c r="AC42">
        <f t="shared" si="0"/>
        <v>10.010706256837267</v>
      </c>
      <c r="AD42">
        <f t="shared" si="1"/>
        <v>874.44395147283421</v>
      </c>
      <c r="AE42">
        <f>'IDT-1'!C42</f>
        <v>0</v>
      </c>
      <c r="AF42" s="24"/>
      <c r="AG42">
        <f t="shared" si="2"/>
        <v>874.44395147283421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6.1917819999999999</v>
      </c>
      <c r="E43">
        <f>GT_NG!Q43</f>
        <v>5.6918089816571786</v>
      </c>
      <c r="F43">
        <f>GT_Spot!Q43</f>
        <v>0</v>
      </c>
      <c r="G43">
        <f>PPCL_NG!Q43</f>
        <v>23.04</v>
      </c>
      <c r="H43">
        <f>PPCL_Spot!Q43</f>
        <v>0</v>
      </c>
      <c r="I43">
        <f>Bawana_NG!Q43</f>
        <v>47.16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596.67131759021299</v>
      </c>
      <c r="P43" s="36">
        <v>32.802982631626804</v>
      </c>
      <c r="Q43" s="36">
        <v>11.57</v>
      </c>
      <c r="R43" s="38">
        <v>25.300000000000004</v>
      </c>
      <c r="S43" s="38">
        <v>0</v>
      </c>
      <c r="T43" s="37">
        <f>SUMPRODUCT(LTA!J43:AN43,LTA!J$101:AN$101,LTA!J$104:AN$104)</f>
        <v>242.97000000000003</v>
      </c>
      <c r="U43" s="37">
        <f>SUMPRODUCT(LTA!J43:AN43,LTA!J$102:AN$102,LTA!J$104:AN$104)</f>
        <v>59.72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-138</v>
      </c>
      <c r="AA43" s="75">
        <f>STOA!I43</f>
        <v>0</v>
      </c>
      <c r="AB43" s="75">
        <f>-STOA!O43</f>
        <v>0</v>
      </c>
      <c r="AC43">
        <f t="shared" si="0"/>
        <v>10.252544783890739</v>
      </c>
      <c r="AD43">
        <f t="shared" si="1"/>
        <v>872.86534641960634</v>
      </c>
      <c r="AE43">
        <f>'IDT-1'!C43</f>
        <v>0</v>
      </c>
      <c r="AF43" s="24"/>
      <c r="AG43">
        <f t="shared" si="2"/>
        <v>872.86534641960634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6.1917819999999999</v>
      </c>
      <c r="E44">
        <f>GT_NG!Q44</f>
        <v>5.6918089816571786</v>
      </c>
      <c r="F44">
        <f>GT_Spot!Q44</f>
        <v>0</v>
      </c>
      <c r="G44">
        <f>PPCL_NG!Q44</f>
        <v>23.04</v>
      </c>
      <c r="H44">
        <f>PPCL_Spot!Q44</f>
        <v>0</v>
      </c>
      <c r="I44">
        <f>Bawana_NG!Q44</f>
        <v>47.16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597.99983974198892</v>
      </c>
      <c r="P44" s="36">
        <v>32.802982631626804</v>
      </c>
      <c r="Q44" s="36">
        <v>11.57</v>
      </c>
      <c r="R44" s="38">
        <v>25.300000000000004</v>
      </c>
      <c r="S44" s="38">
        <v>0</v>
      </c>
      <c r="T44" s="37">
        <f>SUMPRODUCT(LTA!J44:AN44,LTA!J$101:AN$101,LTA!J$104:AN$104)</f>
        <v>252.10000000000002</v>
      </c>
      <c r="U44" s="37">
        <f>SUMPRODUCT(LTA!J44:AN44,LTA!J$102:AN$102,LTA!J$104:AN$104)</f>
        <v>59.72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-133</v>
      </c>
      <c r="AA44" s="75">
        <f>STOA!I44</f>
        <v>0</v>
      </c>
      <c r="AB44" s="75">
        <f>-STOA!O44</f>
        <v>0</v>
      </c>
      <c r="AC44">
        <f t="shared" si="0"/>
        <v>10.272627108166542</v>
      </c>
      <c r="AD44">
        <f t="shared" si="1"/>
        <v>891.30378624710647</v>
      </c>
      <c r="AE44">
        <f>'IDT-1'!C44</f>
        <v>0</v>
      </c>
      <c r="AF44" s="24"/>
      <c r="AG44">
        <f t="shared" si="2"/>
        <v>891.30378624710647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-27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6.1917819999999999</v>
      </c>
      <c r="E45">
        <f>GT_NG!Q45</f>
        <v>5.6918089816571786</v>
      </c>
      <c r="F45">
        <f>GT_Spot!Q45</f>
        <v>0</v>
      </c>
      <c r="G45">
        <f>PPCL_NG!Q45</f>
        <v>23.04</v>
      </c>
      <c r="H45">
        <f>PPCL_Spot!Q45</f>
        <v>0</v>
      </c>
      <c r="I45">
        <f>Bawana_NG!Q45</f>
        <v>47.16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597.99983974198892</v>
      </c>
      <c r="P45" s="36">
        <v>32.802982631626804</v>
      </c>
      <c r="Q45" s="36">
        <v>11.57</v>
      </c>
      <c r="R45" s="38">
        <v>25.300000000000004</v>
      </c>
      <c r="S45" s="38">
        <v>0</v>
      </c>
      <c r="T45" s="37">
        <f>SUMPRODUCT(LTA!J45:AN45,LTA!J$101:AN$101,LTA!J$104:AN$104)</f>
        <v>254.67000000000002</v>
      </c>
      <c r="U45" s="37">
        <f>SUMPRODUCT(LTA!J45:AN45,LTA!J$102:AN$102,LTA!J$104:AN$104)</f>
        <v>59.72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-108</v>
      </c>
      <c r="AA45" s="75">
        <f>STOA!I45</f>
        <v>0</v>
      </c>
      <c r="AB45" s="75">
        <f>-STOA!O45</f>
        <v>0</v>
      </c>
      <c r="AC45">
        <f t="shared" si="0"/>
        <v>10.090907322769205</v>
      </c>
      <c r="AD45">
        <f t="shared" si="1"/>
        <v>918.05550603250367</v>
      </c>
      <c r="AE45">
        <f>'IDT-1'!C45</f>
        <v>0</v>
      </c>
      <c r="AF45" s="24"/>
      <c r="AG45">
        <f t="shared" si="2"/>
        <v>918.05550603250367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-28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6.1917819999999999</v>
      </c>
      <c r="E46">
        <f>GT_NG!Q46</f>
        <v>5.6918089816571786</v>
      </c>
      <c r="F46">
        <f>GT_Spot!Q46</f>
        <v>0</v>
      </c>
      <c r="G46">
        <f>PPCL_NG!Q46</f>
        <v>23.04</v>
      </c>
      <c r="H46">
        <f>PPCL_Spot!Q46</f>
        <v>0</v>
      </c>
      <c r="I46">
        <f>Bawana_NG!Q46</f>
        <v>47.16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597.99983974198892</v>
      </c>
      <c r="P46" s="36">
        <v>32.802982631626804</v>
      </c>
      <c r="Q46" s="36">
        <v>11.57</v>
      </c>
      <c r="R46" s="38">
        <v>25.300000000000004</v>
      </c>
      <c r="S46" s="38">
        <v>0</v>
      </c>
      <c r="T46" s="37">
        <f>SUMPRODUCT(LTA!J46:AN46,LTA!J$101:AN$101,LTA!J$104:AN$104)</f>
        <v>258.7</v>
      </c>
      <c r="U46" s="37">
        <f>SUMPRODUCT(LTA!J46:AN46,LTA!J$102:AN$102,LTA!J$104:AN$104)</f>
        <v>59.72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-98</v>
      </c>
      <c r="AA46" s="75">
        <f>STOA!I46</f>
        <v>0</v>
      </c>
      <c r="AB46" s="75">
        <f>-STOA!O46</f>
        <v>0</v>
      </c>
      <c r="AC46">
        <f t="shared" si="0"/>
        <v>10.056990060970092</v>
      </c>
      <c r="AD46">
        <f t="shared" si="1"/>
        <v>930.11942329430281</v>
      </c>
      <c r="AE46">
        <f>'IDT-1'!C46</f>
        <v>0</v>
      </c>
      <c r="AF46" s="24"/>
      <c r="AG46">
        <f t="shared" si="2"/>
        <v>930.11942329430281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6.1917819999999999</v>
      </c>
      <c r="E47">
        <f>GT_NG!Q47</f>
        <v>5.6918089816571786</v>
      </c>
      <c r="F47">
        <f>GT_Spot!Q47</f>
        <v>0</v>
      </c>
      <c r="G47">
        <f>PPCL_NG!Q47</f>
        <v>23.04</v>
      </c>
      <c r="H47">
        <f>PPCL_Spot!Q47</f>
        <v>0</v>
      </c>
      <c r="I47">
        <f>Bawana_NG!Q47</f>
        <v>47.16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593.27941702518126</v>
      </c>
      <c r="P47" s="36">
        <v>32.802982631626804</v>
      </c>
      <c r="Q47" s="36">
        <v>11.57</v>
      </c>
      <c r="R47" s="38">
        <v>25.300000000000004</v>
      </c>
      <c r="S47" s="38">
        <v>0</v>
      </c>
      <c r="T47" s="37">
        <f>SUMPRODUCT(LTA!J47:AN47,LTA!J$101:AN$101,LTA!J$104:AN$104)</f>
        <v>261.41000000000003</v>
      </c>
      <c r="U47" s="37">
        <f>SUMPRODUCT(LTA!J47:AN47,LTA!J$102:AN$102,LTA!J$104:AN$104)</f>
        <v>59.72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-93</v>
      </c>
      <c r="AA47" s="75">
        <f>STOA!I47</f>
        <v>0</v>
      </c>
      <c r="AB47" s="75">
        <f>-STOA!O47</f>
        <v>0</v>
      </c>
      <c r="AC47">
        <f t="shared" si="0"/>
        <v>9.9553909329000181</v>
      </c>
      <c r="AD47">
        <f t="shared" si="1"/>
        <v>938.21059970556519</v>
      </c>
      <c r="AE47">
        <f>'IDT-1'!C47</f>
        <v>0</v>
      </c>
      <c r="AF47" s="24"/>
      <c r="AG47">
        <f t="shared" si="2"/>
        <v>938.21059970556519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6.1917819999999999</v>
      </c>
      <c r="E48">
        <f>GT_NG!Q48</f>
        <v>5.6918089816571786</v>
      </c>
      <c r="F48">
        <f>GT_Spot!Q48</f>
        <v>0</v>
      </c>
      <c r="G48">
        <f>PPCL_NG!Q48</f>
        <v>23.04</v>
      </c>
      <c r="H48">
        <f>PPCL_Spot!Q48</f>
        <v>0</v>
      </c>
      <c r="I48">
        <f>Bawana_NG!Q48</f>
        <v>47.16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590.05214053782095</v>
      </c>
      <c r="P48" s="36">
        <v>32.802982631626804</v>
      </c>
      <c r="Q48" s="36">
        <v>11.57</v>
      </c>
      <c r="R48" s="38">
        <v>25.300000000000004</v>
      </c>
      <c r="S48" s="38">
        <v>0</v>
      </c>
      <c r="T48" s="37">
        <f>SUMPRODUCT(LTA!J48:AN48,LTA!J$101:AN$101,LTA!J$104:AN$104)</f>
        <v>261.74</v>
      </c>
      <c r="U48" s="37">
        <f>SUMPRODUCT(LTA!J48:AN48,LTA!J$102:AN$102,LTA!J$104:AN$104)</f>
        <v>59.72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-83</v>
      </c>
      <c r="AA48" s="75">
        <f>STOA!I48</f>
        <v>0</v>
      </c>
      <c r="AB48" s="75">
        <f>-STOA!O48</f>
        <v>0</v>
      </c>
      <c r="AC48">
        <f t="shared" si="0"/>
        <v>9.7616306559084087</v>
      </c>
      <c r="AD48">
        <f t="shared" si="1"/>
        <v>955.50708349519641</v>
      </c>
      <c r="AE48">
        <f>'IDT-1'!C48</f>
        <v>0</v>
      </c>
      <c r="AF48" s="24"/>
      <c r="AG48">
        <f t="shared" si="2"/>
        <v>955.50708349519641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6.1917819999999999</v>
      </c>
      <c r="E49">
        <f>GT_NG!Q49</f>
        <v>5.6918089816571786</v>
      </c>
      <c r="F49">
        <f>GT_Spot!Q49</f>
        <v>0</v>
      </c>
      <c r="G49">
        <f>PPCL_NG!Q49</f>
        <v>23.04</v>
      </c>
      <c r="H49">
        <f>PPCL_Spot!Q49</f>
        <v>0</v>
      </c>
      <c r="I49">
        <f>Bawana_NG!Q49</f>
        <v>47.16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590.87052616162248</v>
      </c>
      <c r="P49" s="36">
        <v>32.802982631626804</v>
      </c>
      <c r="Q49" s="36">
        <v>11.57</v>
      </c>
      <c r="R49" s="38">
        <v>25.300000000000004</v>
      </c>
      <c r="S49" s="38">
        <v>0</v>
      </c>
      <c r="T49" s="37">
        <f>SUMPRODUCT(LTA!J49:AN49,LTA!J$101:AN$101,LTA!J$104:AN$104)</f>
        <v>257.07</v>
      </c>
      <c r="U49" s="37">
        <f>SUMPRODUCT(LTA!J49:AN49,LTA!J$102:AN$102,LTA!J$104:AN$104)</f>
        <v>59.72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-68</v>
      </c>
      <c r="AA49" s="75">
        <f>STOA!I49</f>
        <v>0</v>
      </c>
      <c r="AB49" s="75">
        <f>-STOA!O49</f>
        <v>0</v>
      </c>
      <c r="AC49">
        <f t="shared" si="0"/>
        <v>9.4751423634016696</v>
      </c>
      <c r="AD49">
        <f t="shared" si="1"/>
        <v>981.94195741150486</v>
      </c>
      <c r="AE49">
        <f>'IDT-1'!C49</f>
        <v>0</v>
      </c>
      <c r="AF49" s="24"/>
      <c r="AG49">
        <f t="shared" si="2"/>
        <v>981.94195741150486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6.1917819999999999</v>
      </c>
      <c r="E50">
        <f>GT_NG!Q50</f>
        <v>5.6918089816571786</v>
      </c>
      <c r="F50">
        <f>GT_Spot!Q50</f>
        <v>0</v>
      </c>
      <c r="G50">
        <f>PPCL_NG!Q50</f>
        <v>23.04</v>
      </c>
      <c r="H50">
        <f>PPCL_Spot!Q50</f>
        <v>0</v>
      </c>
      <c r="I50">
        <f>Bawana_NG!Q50</f>
        <v>47.16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590.87052616162248</v>
      </c>
      <c r="P50" s="36">
        <v>32.802982631626804</v>
      </c>
      <c r="Q50" s="36">
        <v>11.57</v>
      </c>
      <c r="R50" s="38">
        <v>25.300000000000004</v>
      </c>
      <c r="S50" s="38">
        <v>0</v>
      </c>
      <c r="T50" s="37">
        <f>SUMPRODUCT(LTA!J50:AN50,LTA!J$101:AN$101,LTA!J$104:AN$104)</f>
        <v>256.08999999999997</v>
      </c>
      <c r="U50" s="37">
        <f>SUMPRODUCT(LTA!J50:AN50,LTA!J$102:AN$102,LTA!J$104:AN$104)</f>
        <v>59.72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-58</v>
      </c>
      <c r="AA50" s="75">
        <f>STOA!I50</f>
        <v>0</v>
      </c>
      <c r="AB50" s="75">
        <f>-STOA!O50</f>
        <v>0</v>
      </c>
      <c r="AC50">
        <f t="shared" si="0"/>
        <v>9.3821987861527809</v>
      </c>
      <c r="AD50">
        <f t="shared" si="1"/>
        <v>991.05490098875373</v>
      </c>
      <c r="AE50">
        <f>'IDT-1'!C50</f>
        <v>0</v>
      </c>
      <c r="AF50" s="24"/>
      <c r="AG50">
        <f t="shared" si="2"/>
        <v>991.05490098875373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6.1917819999999999</v>
      </c>
      <c r="E51">
        <f>GT_NG!Q51</f>
        <v>5.6918089816571786</v>
      </c>
      <c r="F51">
        <f>GT_Spot!Q51</f>
        <v>0</v>
      </c>
      <c r="G51">
        <f>PPCL_NG!Q51</f>
        <v>22.259999999999998</v>
      </c>
      <c r="H51">
        <f>PPCL_Spot!Q51</f>
        <v>0</v>
      </c>
      <c r="I51">
        <f>Bawana_NG!Q51</f>
        <v>47.16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588.49944801593927</v>
      </c>
      <c r="P51" s="36">
        <v>32.802982631626804</v>
      </c>
      <c r="Q51" s="36">
        <v>11.57</v>
      </c>
      <c r="R51" s="38">
        <v>25.300000000000004</v>
      </c>
      <c r="S51" s="38">
        <v>0</v>
      </c>
      <c r="T51" s="37">
        <f>SUMPRODUCT(LTA!J51:AN51,LTA!J$101:AN$101,LTA!J$104:AN$104)</f>
        <v>256.19</v>
      </c>
      <c r="U51" s="37">
        <f>SUMPRODUCT(LTA!J51:AN51,LTA!J$102:AN$102,LTA!J$104:AN$104)</f>
        <v>59.72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-43</v>
      </c>
      <c r="AA51" s="75">
        <f>STOA!I51</f>
        <v>0</v>
      </c>
      <c r="AB51" s="75">
        <f>-STOA!O51</f>
        <v>0</v>
      </c>
      <c r="AC51">
        <f t="shared" si="0"/>
        <v>9.2295023638557048</v>
      </c>
      <c r="AD51">
        <f t="shared" si="1"/>
        <v>1003.1565192653676</v>
      </c>
      <c r="AE51">
        <f>'IDT-1'!C51</f>
        <v>0</v>
      </c>
      <c r="AF51" s="24"/>
      <c r="AG51">
        <f t="shared" si="2"/>
        <v>1003.1565192653676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6.1917819999999999</v>
      </c>
      <c r="E52">
        <f>GT_NG!Q52</f>
        <v>5.6918089816571786</v>
      </c>
      <c r="F52">
        <f>GT_Spot!Q52</f>
        <v>0</v>
      </c>
      <c r="G52">
        <f>PPCL_NG!Q52</f>
        <v>22.259999999999998</v>
      </c>
      <c r="H52">
        <f>PPCL_Spot!Q52</f>
        <v>0</v>
      </c>
      <c r="I52">
        <f>Bawana_NG!Q52</f>
        <v>47.16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588.49944801593927</v>
      </c>
      <c r="P52" s="36">
        <v>32.802982631626804</v>
      </c>
      <c r="Q52" s="36">
        <v>11.57</v>
      </c>
      <c r="R52" s="38">
        <v>25.300000000000004</v>
      </c>
      <c r="S52" s="38">
        <v>0</v>
      </c>
      <c r="T52" s="37">
        <f>SUMPRODUCT(LTA!J52:AN52,LTA!J$101:AN$101,LTA!J$104:AN$104)</f>
        <v>256.27999999999997</v>
      </c>
      <c r="U52" s="37">
        <f>SUMPRODUCT(LTA!J52:AN52,LTA!J$102:AN$102,LTA!J$104:AN$104)</f>
        <v>59.72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-38</v>
      </c>
      <c r="AA52" s="75">
        <f>STOA!I52</f>
        <v>0</v>
      </c>
      <c r="AB52" s="75">
        <f>-STOA!O52</f>
        <v>0</v>
      </c>
      <c r="AC52">
        <f t="shared" si="0"/>
        <v>9.1879025752312593</v>
      </c>
      <c r="AD52">
        <f t="shared" si="1"/>
        <v>1008.2881190539919</v>
      </c>
      <c r="AE52">
        <f>'IDT-1'!C52</f>
        <v>0</v>
      </c>
      <c r="AF52" s="24"/>
      <c r="AG52">
        <f t="shared" si="2"/>
        <v>1008.2881190539919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6.1917819999999999</v>
      </c>
      <c r="E53">
        <f>GT_NG!Q53</f>
        <v>4.9065621939275221</v>
      </c>
      <c r="F53">
        <f>GT_Spot!Q53</f>
        <v>0</v>
      </c>
      <c r="G53">
        <f>PPCL_NG!Q53</f>
        <v>22.259999999999998</v>
      </c>
      <c r="H53">
        <f>PPCL_Spot!Q53</f>
        <v>0</v>
      </c>
      <c r="I53">
        <f>Bawana_NG!Q53</f>
        <v>47.16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588.42351645566703</v>
      </c>
      <c r="P53" s="36">
        <v>32.802982631626804</v>
      </c>
      <c r="Q53" s="36">
        <v>11.57</v>
      </c>
      <c r="R53" s="38">
        <v>25.300000000000004</v>
      </c>
      <c r="S53" s="38">
        <v>0</v>
      </c>
      <c r="T53" s="37">
        <f>SUMPRODUCT(LTA!J53:AN53,LTA!J$101:AN$101,LTA!J$104:AN$104)</f>
        <v>253.76</v>
      </c>
      <c r="U53" s="37">
        <f>SUMPRODUCT(LTA!J53:AN53,LTA!J$102:AN$102,LTA!J$104:AN$104)</f>
        <v>59.72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-38</v>
      </c>
      <c r="AA53" s="75">
        <f>STOA!I53</f>
        <v>0</v>
      </c>
      <c r="AB53" s="75">
        <f>-STOA!O53</f>
        <v>0</v>
      </c>
      <c r="AC53">
        <f t="shared" si="0"/>
        <v>9.1595006771080438</v>
      </c>
      <c r="AD53">
        <f t="shared" si="1"/>
        <v>1004.9353426041132</v>
      </c>
      <c r="AE53">
        <f>'IDT-1'!C53</f>
        <v>0</v>
      </c>
      <c r="AF53" s="24"/>
      <c r="AG53">
        <f t="shared" si="2"/>
        <v>1004.9353426041132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6.1917819999999999</v>
      </c>
      <c r="E54">
        <f>GT_NG!Q54</f>
        <v>4.9065621939275221</v>
      </c>
      <c r="F54">
        <f>GT_Spot!Q54</f>
        <v>0</v>
      </c>
      <c r="G54">
        <f>PPCL_NG!Q54</f>
        <v>22.259999999999998</v>
      </c>
      <c r="H54">
        <f>PPCL_Spot!Q54</f>
        <v>0</v>
      </c>
      <c r="I54">
        <f>Bawana_NG!Q54</f>
        <v>47.16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586.68400046069792</v>
      </c>
      <c r="P54" s="36">
        <v>32.802982631626804</v>
      </c>
      <c r="Q54" s="36">
        <v>11.57</v>
      </c>
      <c r="R54" s="38">
        <v>25.300000000000004</v>
      </c>
      <c r="S54" s="38">
        <v>0</v>
      </c>
      <c r="T54" s="37">
        <f>SUMPRODUCT(LTA!J54:AN54,LTA!J$101:AN$101,LTA!J$104:AN$104)</f>
        <v>254.16000000000003</v>
      </c>
      <c r="U54" s="37">
        <f>SUMPRODUCT(LTA!J54:AN54,LTA!J$102:AN$102,LTA!J$104:AN$104)</f>
        <v>60.22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-43</v>
      </c>
      <c r="AA54" s="75">
        <f>STOA!I54</f>
        <v>0</v>
      </c>
      <c r="AB54" s="75">
        <f>-STOA!O54</f>
        <v>0</v>
      </c>
      <c r="AC54">
        <f t="shared" si="0"/>
        <v>9.19480453137475</v>
      </c>
      <c r="AD54">
        <f t="shared" si="1"/>
        <v>999.06052275487764</v>
      </c>
      <c r="AE54">
        <f>'IDT-1'!C54</f>
        <v>0</v>
      </c>
      <c r="AF54" s="24"/>
      <c r="AG54">
        <f t="shared" si="2"/>
        <v>999.06052275487764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6.1917819999999999</v>
      </c>
      <c r="E55">
        <f>GT_NG!Q55</f>
        <v>4.9065621939275221</v>
      </c>
      <c r="F55">
        <f>GT_Spot!Q55</f>
        <v>0</v>
      </c>
      <c r="G55">
        <f>PPCL_NG!Q55</f>
        <v>22.259999999999998</v>
      </c>
      <c r="H55">
        <f>PPCL_Spot!Q55</f>
        <v>0</v>
      </c>
      <c r="I55">
        <f>Bawana_NG!Q55</f>
        <v>47.16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586.80953474036789</v>
      </c>
      <c r="P55" s="36">
        <v>32.802982631626804</v>
      </c>
      <c r="Q55" s="36">
        <v>11.57</v>
      </c>
      <c r="R55" s="38">
        <v>25.300000000000004</v>
      </c>
      <c r="S55" s="38">
        <v>0</v>
      </c>
      <c r="T55" s="37">
        <f>SUMPRODUCT(LTA!J55:AN55,LTA!J$101:AN$101,LTA!J$104:AN$104)</f>
        <v>253.20999999999998</v>
      </c>
      <c r="U55" s="37">
        <f>SUMPRODUCT(LTA!J55:AN55,LTA!J$102:AN$102,LTA!J$104:AN$104)</f>
        <v>60.56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-53</v>
      </c>
      <c r="AA55" s="75">
        <f>STOA!I55</f>
        <v>0</v>
      </c>
      <c r="AB55" s="75">
        <f>-STOA!O55</f>
        <v>0</v>
      </c>
      <c r="AC55">
        <f t="shared" si="0"/>
        <v>9.2754465965728663</v>
      </c>
      <c r="AD55">
        <f t="shared" si="1"/>
        <v>988.49541496934921</v>
      </c>
      <c r="AE55">
        <f>'IDT-1'!C55</f>
        <v>0</v>
      </c>
      <c r="AF55" s="24"/>
      <c r="AG55">
        <f t="shared" si="2"/>
        <v>988.49541496934921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6.1917819999999999</v>
      </c>
      <c r="E56">
        <f>GT_NG!Q56</f>
        <v>4.9065621939275221</v>
      </c>
      <c r="F56">
        <f>GT_Spot!Q56</f>
        <v>0</v>
      </c>
      <c r="G56">
        <f>PPCL_NG!Q56</f>
        <v>22.259999999999998</v>
      </c>
      <c r="H56">
        <f>PPCL_Spot!Q56</f>
        <v>0</v>
      </c>
      <c r="I56">
        <f>Bawana_NG!Q56</f>
        <v>47.16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586.80953474036789</v>
      </c>
      <c r="P56" s="36">
        <v>32.802982631626804</v>
      </c>
      <c r="Q56" s="36">
        <v>11.57</v>
      </c>
      <c r="R56" s="38">
        <v>25.3</v>
      </c>
      <c r="S56" s="38">
        <v>0</v>
      </c>
      <c r="T56" s="37">
        <f>SUMPRODUCT(LTA!J56:AN56,LTA!J$101:AN$101,LTA!J$104:AN$104)</f>
        <v>253.25</v>
      </c>
      <c r="U56" s="37">
        <f>SUMPRODUCT(LTA!J56:AN56,LTA!J$102:AN$102,LTA!J$104:AN$104)</f>
        <v>60.56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-58</v>
      </c>
      <c r="AA56" s="75">
        <f>STOA!I56</f>
        <v>0</v>
      </c>
      <c r="AB56" s="75">
        <f>-STOA!O56</f>
        <v>0</v>
      </c>
      <c r="AC56">
        <f t="shared" si="0"/>
        <v>9.3181383851973116</v>
      </c>
      <c r="AD56">
        <f t="shared" si="1"/>
        <v>983.49272318072497</v>
      </c>
      <c r="AE56">
        <f>'IDT-1'!C56</f>
        <v>0</v>
      </c>
      <c r="AF56" s="24"/>
      <c r="AG56">
        <f t="shared" si="2"/>
        <v>983.49272318072497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6.1917819999999999</v>
      </c>
      <c r="E57">
        <f>GT_NG!Q57</f>
        <v>4.9065621939275221</v>
      </c>
      <c r="F57">
        <f>GT_Spot!Q57</f>
        <v>0</v>
      </c>
      <c r="G57">
        <f>PPCL_NG!Q57</f>
        <v>22.259999999999998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583.73009985758313</v>
      </c>
      <c r="P57" s="36">
        <v>32.802982631626804</v>
      </c>
      <c r="Q57" s="36">
        <v>11.57</v>
      </c>
      <c r="R57" s="38">
        <v>25.3</v>
      </c>
      <c r="S57" s="38">
        <v>0</v>
      </c>
      <c r="T57" s="37">
        <f>SUMPRODUCT(LTA!J57:AN57,LTA!J$101:AN$101,LTA!J$104:AN$104)</f>
        <v>256.77999999999997</v>
      </c>
      <c r="U57" s="37">
        <f>SUMPRODUCT(LTA!J57:AN57,LTA!J$102:AN$102,LTA!J$104:AN$104)</f>
        <v>60.56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-58</v>
      </c>
      <c r="AA57" s="75">
        <f>STOA!I57</f>
        <v>0</v>
      </c>
      <c r="AB57" s="75">
        <f>-STOA!O57</f>
        <v>0</v>
      </c>
      <c r="AC57">
        <f t="shared" si="0"/>
        <v>9.3948351321819192</v>
      </c>
      <c r="AD57">
        <f t="shared" si="1"/>
        <v>992.54659155095544</v>
      </c>
      <c r="AE57">
        <f>'IDT-1'!C57</f>
        <v>0</v>
      </c>
      <c r="AF57" s="24"/>
      <c r="AG57">
        <f t="shared" si="2"/>
        <v>992.54659155095544</v>
      </c>
      <c r="AI57" s="34">
        <f>PXIL!I57</f>
        <v>0</v>
      </c>
      <c r="AJ57" s="34">
        <f>PXIL!O57</f>
        <v>0</v>
      </c>
      <c r="AK57" s="34">
        <f>RTM_IEX!I57</f>
        <v>8.68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6.1917819999999999</v>
      </c>
      <c r="E58">
        <f>GT_NG!Q58</f>
        <v>4.9065621939275221</v>
      </c>
      <c r="F58">
        <f>GT_Spot!Q58</f>
        <v>0</v>
      </c>
      <c r="G58">
        <f>PPCL_NG!Q58</f>
        <v>22.259999999999998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583.73009985758313</v>
      </c>
      <c r="P58" s="36">
        <v>32.802982631626804</v>
      </c>
      <c r="Q58" s="36">
        <v>11.57</v>
      </c>
      <c r="R58" s="38">
        <v>25.300000000000004</v>
      </c>
      <c r="S58" s="38">
        <v>0</v>
      </c>
      <c r="T58" s="37">
        <f>SUMPRODUCT(LTA!J58:AN58,LTA!J$101:AN$101,LTA!J$104:AN$104)</f>
        <v>259.45</v>
      </c>
      <c r="U58" s="37">
        <f>SUMPRODUCT(LTA!J58:AN58,LTA!J$102:AN$102,LTA!J$104:AN$104)</f>
        <v>60.56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-53</v>
      </c>
      <c r="AA58" s="75">
        <f>STOA!I58</f>
        <v>0</v>
      </c>
      <c r="AB58" s="75">
        <f>-STOA!O58</f>
        <v>0</v>
      </c>
      <c r="AC58">
        <f t="shared" si="0"/>
        <v>9.407331343557475</v>
      </c>
      <c r="AD58">
        <f t="shared" si="1"/>
        <v>1004.0640953395799</v>
      </c>
      <c r="AE58">
        <f>'IDT-1'!C58</f>
        <v>0</v>
      </c>
      <c r="AF58" s="24"/>
      <c r="AG58">
        <f t="shared" si="2"/>
        <v>1004.0640953395799</v>
      </c>
      <c r="AI58" s="34">
        <f>PXIL!I58</f>
        <v>0</v>
      </c>
      <c r="AJ58" s="34">
        <f>PXIL!O58</f>
        <v>0</v>
      </c>
      <c r="AK58" s="34">
        <f>RTM_IEX!I58</f>
        <v>12.54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6.1917819999999999</v>
      </c>
      <c r="E59">
        <f>GT_NG!Q59</f>
        <v>4.9065621939275221</v>
      </c>
      <c r="F59">
        <f>GT_Spot!Q59</f>
        <v>0</v>
      </c>
      <c r="G59">
        <f>PPCL_NG!Q59</f>
        <v>22.259999999999998</v>
      </c>
      <c r="H59">
        <f>PPCL_Spot!Q59</f>
        <v>0</v>
      </c>
      <c r="I59">
        <f>Bawana_NG!Q59</f>
        <v>47.16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580.7430074622406</v>
      </c>
      <c r="P59" s="36">
        <v>32.79999999999999</v>
      </c>
      <c r="Q59" s="36">
        <v>11.57</v>
      </c>
      <c r="R59" s="38">
        <v>25.300000000000004</v>
      </c>
      <c r="S59" s="38">
        <v>0</v>
      </c>
      <c r="T59" s="37">
        <f>SUMPRODUCT(LTA!J59:AN59,LTA!J$101:AN$101,LTA!J$104:AN$104)</f>
        <v>261.55</v>
      </c>
      <c r="U59" s="37">
        <f>SUMPRODUCT(LTA!J59:AN59,LTA!J$102:AN$102,LTA!J$104:AN$104)</f>
        <v>60.900000000000006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-33</v>
      </c>
      <c r="AA59" s="75">
        <f>STOA!I59</f>
        <v>0</v>
      </c>
      <c r="AB59" s="75">
        <f>-STOA!O59</f>
        <v>0</v>
      </c>
      <c r="AC59">
        <f t="shared" si="0"/>
        <v>9.2900715588331497</v>
      </c>
      <c r="AD59">
        <f t="shared" si="1"/>
        <v>1030.3912800973349</v>
      </c>
      <c r="AE59">
        <f>'IDT-1'!C59</f>
        <v>0</v>
      </c>
      <c r="AF59" s="24"/>
      <c r="AG59">
        <f t="shared" si="2"/>
        <v>1030.3912800973349</v>
      </c>
      <c r="AI59" s="34">
        <f>PXIL!I59</f>
        <v>0</v>
      </c>
      <c r="AJ59" s="34">
        <f>PXIL!O59</f>
        <v>0</v>
      </c>
      <c r="AK59" s="34">
        <f>RTM_IEX!I59</f>
        <v>19.3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6.1917819999999999</v>
      </c>
      <c r="E60">
        <f>GT_NG!Q60</f>
        <v>4.9065621939275221</v>
      </c>
      <c r="F60">
        <f>GT_Spot!Q60</f>
        <v>0</v>
      </c>
      <c r="G60">
        <f>PPCL_NG!Q60</f>
        <v>22.259999999999998</v>
      </c>
      <c r="H60">
        <f>PPCL_Spot!Q60</f>
        <v>0</v>
      </c>
      <c r="I60">
        <f>Bawana_NG!Q60</f>
        <v>47.16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580.73086835032916</v>
      </c>
      <c r="P60" s="36">
        <v>32.799999999999997</v>
      </c>
      <c r="Q60" s="36">
        <v>11.58</v>
      </c>
      <c r="R60" s="38">
        <v>25.300000000000004</v>
      </c>
      <c r="S60" s="38">
        <v>0</v>
      </c>
      <c r="T60" s="37">
        <f>SUMPRODUCT(LTA!J60:AN60,LTA!J$101:AN$101,LTA!J$104:AN$104)</f>
        <v>262.17</v>
      </c>
      <c r="U60" s="37">
        <f>SUMPRODUCT(LTA!J60:AN60,LTA!J$102:AN$102,LTA!J$104:AN$104)</f>
        <v>61.400000000000006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</v>
      </c>
      <c r="AA60" s="75">
        <f>STOA!I60</f>
        <v>0</v>
      </c>
      <c r="AB60" s="75">
        <f>-STOA!O60</f>
        <v>0</v>
      </c>
      <c r="AC60">
        <f t="shared" si="0"/>
        <v>8.9679184357953154</v>
      </c>
      <c r="AD60">
        <f t="shared" si="1"/>
        <v>1032.5312941084615</v>
      </c>
      <c r="AE60">
        <f>'IDT-1'!C60</f>
        <v>0</v>
      </c>
      <c r="AF60" s="24"/>
      <c r="AG60">
        <f t="shared" si="2"/>
        <v>1032.5312941084615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6.1917819999999999</v>
      </c>
      <c r="E61">
        <f>GT_NG!Q61</f>
        <v>4.9065621939275221</v>
      </c>
      <c r="F61">
        <f>GT_Spot!Q61</f>
        <v>0</v>
      </c>
      <c r="G61">
        <f>PPCL_NG!Q61</f>
        <v>22.259999999999998</v>
      </c>
      <c r="H61">
        <f>PPCL_Spot!Q61</f>
        <v>0</v>
      </c>
      <c r="I61">
        <f>Bawana_NG!Q61</f>
        <v>47.16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580.73086835032916</v>
      </c>
      <c r="P61" s="36">
        <v>32.799999999999997</v>
      </c>
      <c r="Q61" s="36">
        <v>11.58</v>
      </c>
      <c r="R61" s="38">
        <v>25.300000000000004</v>
      </c>
      <c r="S61" s="38">
        <v>0</v>
      </c>
      <c r="T61" s="37">
        <f>SUMPRODUCT(LTA!J61:AN61,LTA!J$101:AN$101,LTA!J$104:AN$104)</f>
        <v>262.25</v>
      </c>
      <c r="U61" s="37">
        <f>SUMPRODUCT(LTA!J61:AN61,LTA!J$102:AN$102,LTA!J$104:AN$104)</f>
        <v>62.06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0</v>
      </c>
      <c r="AC61">
        <f t="shared" si="0"/>
        <v>8.9612813853717554</v>
      </c>
      <c r="AD61">
        <f t="shared" si="1"/>
        <v>1057.8579311588849</v>
      </c>
      <c r="AE61">
        <f>'IDT-1'!C61</f>
        <v>0</v>
      </c>
      <c r="AF61" s="24"/>
      <c r="AG61">
        <f t="shared" si="2"/>
        <v>1057.8579311588849</v>
      </c>
      <c r="AI61" s="34">
        <f>PXIL!I61</f>
        <v>0</v>
      </c>
      <c r="AJ61" s="34">
        <f>PXIL!O61</f>
        <v>0</v>
      </c>
      <c r="AK61" s="34">
        <f>RTM_IEX!I61</f>
        <v>11.58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6.1917819999999999</v>
      </c>
      <c r="E62">
        <f>GT_NG!Q62</f>
        <v>4.9065621939275221</v>
      </c>
      <c r="F62">
        <f>GT_Spot!Q62</f>
        <v>0</v>
      </c>
      <c r="G62">
        <f>PPCL_NG!Q62</f>
        <v>22.259999999999998</v>
      </c>
      <c r="H62">
        <f>PPCL_Spot!Q62</f>
        <v>0</v>
      </c>
      <c r="I62">
        <f>Bawana_NG!Q62</f>
        <v>47.16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584.17291050748804</v>
      </c>
      <c r="P62" s="36">
        <v>32.799999999999997</v>
      </c>
      <c r="Q62" s="36">
        <v>11.58</v>
      </c>
      <c r="R62" s="38">
        <v>25.300000000000004</v>
      </c>
      <c r="S62" s="38">
        <v>0</v>
      </c>
      <c r="T62" s="37">
        <f>SUMPRODUCT(LTA!J62:AN62,LTA!J$101:AN$101,LTA!J$104:AN$104)</f>
        <v>259.45</v>
      </c>
      <c r="U62" s="37">
        <f>SUMPRODUCT(LTA!J62:AN62,LTA!J$102:AN$102,LTA!J$104:AN$104)</f>
        <v>62.900000000000006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0</v>
      </c>
      <c r="AC62">
        <f t="shared" si="0"/>
        <v>9.0466425394918915</v>
      </c>
      <c r="AD62">
        <f t="shared" si="1"/>
        <v>1067.9346121619237</v>
      </c>
      <c r="AE62">
        <f>'IDT-1'!C62</f>
        <v>0</v>
      </c>
      <c r="AF62" s="24"/>
      <c r="AG62">
        <f t="shared" si="2"/>
        <v>1067.9346121619237</v>
      </c>
      <c r="AI62" s="34">
        <f>PXIL!I62</f>
        <v>0</v>
      </c>
      <c r="AJ62" s="34">
        <f>PXIL!O62</f>
        <v>0</v>
      </c>
      <c r="AK62" s="34">
        <f>RTM_IEX!I62</f>
        <v>20.260000000000002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6.1917819999999999</v>
      </c>
      <c r="E63">
        <f>GT_NG!Q63</f>
        <v>4.7449392712550607</v>
      </c>
      <c r="F63">
        <f>GT_Spot!Q63</f>
        <v>0</v>
      </c>
      <c r="G63">
        <f>PPCL_NG!Q63</f>
        <v>22.259999999999998</v>
      </c>
      <c r="H63">
        <f>PPCL_Spot!Q63</f>
        <v>0</v>
      </c>
      <c r="I63">
        <f>Bawana_NG!Q63</f>
        <v>47.16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608.77578329014739</v>
      </c>
      <c r="P63" s="36">
        <v>32.799999999999997</v>
      </c>
      <c r="Q63" s="36">
        <v>11.58</v>
      </c>
      <c r="R63" s="38">
        <v>25.300000000000004</v>
      </c>
      <c r="S63" s="38">
        <v>0</v>
      </c>
      <c r="T63" s="37">
        <f>SUMPRODUCT(LTA!J63:AN63,LTA!J$101:AN$101,LTA!J$104:AN$104)</f>
        <v>256.09000000000003</v>
      </c>
      <c r="U63" s="37">
        <f>SUMPRODUCT(LTA!J63:AN63,LTA!J$102:AN$102,LTA!J$104:AN$104)</f>
        <v>68.22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0</v>
      </c>
      <c r="AC63">
        <f t="shared" si="0"/>
        <v>9.0982290383157789</v>
      </c>
      <c r="AD63">
        <f t="shared" si="1"/>
        <v>1074.0242755230865</v>
      </c>
      <c r="AE63">
        <f>'IDT-1'!C63</f>
        <v>0</v>
      </c>
      <c r="AF63" s="24"/>
      <c r="AG63">
        <f t="shared" si="2"/>
        <v>1074.0242755230865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6.1917819999999999</v>
      </c>
      <c r="E64">
        <f>GT_NG!Q64</f>
        <v>4.7449392712550607</v>
      </c>
      <c r="F64">
        <f>GT_Spot!Q64</f>
        <v>0</v>
      </c>
      <c r="G64">
        <f>PPCL_NG!Q64</f>
        <v>22.259999999999998</v>
      </c>
      <c r="H64">
        <f>PPCL_Spot!Q64</f>
        <v>0</v>
      </c>
      <c r="I64">
        <f>Bawana_NG!Q64</f>
        <v>47.16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608.66555327088213</v>
      </c>
      <c r="P64" s="36">
        <v>32.799999999999997</v>
      </c>
      <c r="Q64" s="36">
        <v>11.58</v>
      </c>
      <c r="R64" s="38">
        <v>25.3</v>
      </c>
      <c r="S64" s="38">
        <v>0</v>
      </c>
      <c r="T64" s="37">
        <f>SUMPRODUCT(LTA!J64:AN64,LTA!J$101:AN$101,LTA!J$104:AN$104)</f>
        <v>243.14999999999998</v>
      </c>
      <c r="U64" s="37">
        <f>SUMPRODUCT(LTA!J64:AN64,LTA!J$102:AN$102,LTA!J$104:AN$104)</f>
        <v>69.06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8.9956631061539518</v>
      </c>
      <c r="AD64">
        <f t="shared" si="1"/>
        <v>1061.9166114359832</v>
      </c>
      <c r="AE64">
        <f>'IDT-1'!C64</f>
        <v>0</v>
      </c>
      <c r="AF64" s="24"/>
      <c r="AG64">
        <f t="shared" si="2"/>
        <v>1061.9166114359832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6.1917819999999999</v>
      </c>
      <c r="E65">
        <f>GT_NG!Q65</f>
        <v>4.7449392712550607</v>
      </c>
      <c r="F65">
        <f>GT_Spot!Q65</f>
        <v>0</v>
      </c>
      <c r="G65">
        <f>PPCL_NG!Q65</f>
        <v>22.259999999999998</v>
      </c>
      <c r="H65">
        <f>PPCL_Spot!Q65</f>
        <v>0</v>
      </c>
      <c r="I65">
        <f>Bawana_NG!Q65</f>
        <v>47.16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613.2650783596705</v>
      </c>
      <c r="P65" s="36">
        <v>42.448200966265475</v>
      </c>
      <c r="Q65" s="36">
        <v>11.58</v>
      </c>
      <c r="R65" s="38">
        <v>25.3</v>
      </c>
      <c r="S65" s="38">
        <v>0</v>
      </c>
      <c r="T65" s="37">
        <f>SUMPRODUCT(LTA!J65:AN65,LTA!J$101:AN$101,LTA!J$104:AN$104)</f>
        <v>233.35000000000002</v>
      </c>
      <c r="U65" s="37">
        <f>SUMPRODUCT(LTA!J65:AN65,LTA!J$102:AN$102,LTA!J$104:AN$104)</f>
        <v>95.25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9.2530200050164062</v>
      </c>
      <c r="AD65">
        <f t="shared" si="1"/>
        <v>1092.2969805921748</v>
      </c>
      <c r="AE65">
        <f>'IDT-1'!C65</f>
        <v>0</v>
      </c>
      <c r="AF65" s="24"/>
      <c r="AG65">
        <f t="shared" si="2"/>
        <v>1092.2969805921748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6.1917819999999999</v>
      </c>
      <c r="E66">
        <f>GT_NG!Q66</f>
        <v>4.7449392712550607</v>
      </c>
      <c r="F66">
        <f>GT_Spot!Q66</f>
        <v>0</v>
      </c>
      <c r="G66">
        <f>PPCL_NG!Q66</f>
        <v>22.259999999999998</v>
      </c>
      <c r="H66">
        <f>PPCL_Spot!Q66</f>
        <v>0</v>
      </c>
      <c r="I66">
        <f>Bawana_NG!Q66</f>
        <v>47.16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611.77708322916908</v>
      </c>
      <c r="P66" s="36">
        <v>53.0578480755972</v>
      </c>
      <c r="Q66" s="36">
        <v>11.58</v>
      </c>
      <c r="R66" s="38">
        <v>25.3</v>
      </c>
      <c r="S66" s="38">
        <v>0</v>
      </c>
      <c r="T66" s="37">
        <f>SUMPRODUCT(LTA!J66:AN66,LTA!J$101:AN$101,LTA!J$104:AN$104)</f>
        <v>218.13</v>
      </c>
      <c r="U66" s="37">
        <f>SUMPRODUCT(LTA!J66:AN66,LTA!J$102:AN$102,LTA!J$104:AN$104)</f>
        <v>96.09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9.208849881638578</v>
      </c>
      <c r="AD66">
        <f t="shared" si="1"/>
        <v>1087.0828026943827</v>
      </c>
      <c r="AE66">
        <f>'IDT-1'!C66</f>
        <v>0</v>
      </c>
      <c r="AF66" s="24"/>
      <c r="AG66">
        <f t="shared" si="2"/>
        <v>1087.0828026943827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6.2524399999999991</v>
      </c>
      <c r="E67">
        <f>GT_NG!Q67</f>
        <v>4.7449392712550607</v>
      </c>
      <c r="F67">
        <f>GT_Spot!Q67</f>
        <v>0</v>
      </c>
      <c r="G67">
        <f>PPCL_NG!Q67</f>
        <v>22.259999999999998</v>
      </c>
      <c r="H67">
        <f>PPCL_Spot!Q67</f>
        <v>0</v>
      </c>
      <c r="I67">
        <f>Bawana_NG!Q67</f>
        <v>47.16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612.62462223837281</v>
      </c>
      <c r="P67" s="36">
        <v>68.417387851716114</v>
      </c>
      <c r="Q67" s="36">
        <v>11.58</v>
      </c>
      <c r="R67" s="38">
        <v>25.3</v>
      </c>
      <c r="S67" s="38">
        <v>0</v>
      </c>
      <c r="T67" s="37">
        <f>SUMPRODUCT(LTA!J67:AN67,LTA!J$101:AN$101,LTA!J$104:AN$104)</f>
        <v>203.6</v>
      </c>
      <c r="U67" s="37">
        <f>SUMPRODUCT(LTA!J67:AN67,LTA!J$102:AN$102,LTA!J$104:AN$104)</f>
        <v>96.91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9.2303348706352892</v>
      </c>
      <c r="AD67">
        <f t="shared" si="1"/>
        <v>1089.6190544907088</v>
      </c>
      <c r="AE67">
        <f>'IDT-1'!C67</f>
        <v>0</v>
      </c>
      <c r="AF67" s="24"/>
      <c r="AG67">
        <f t="shared" si="2"/>
        <v>1089.6190544907088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6.2524399999999991</v>
      </c>
      <c r="E68">
        <f>GT_NG!Q68</f>
        <v>4.7449392712550607</v>
      </c>
      <c r="F68">
        <f>GT_Spot!Q68</f>
        <v>0</v>
      </c>
      <c r="G68">
        <f>PPCL_NG!Q68</f>
        <v>22.259999999999998</v>
      </c>
      <c r="H68">
        <f>PPCL_Spot!Q68</f>
        <v>0</v>
      </c>
      <c r="I68">
        <f>Bawana_NG!Q68</f>
        <v>47.16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615.21994533225472</v>
      </c>
      <c r="P68" s="36">
        <v>68.417387851716114</v>
      </c>
      <c r="Q68" s="36">
        <v>11.58</v>
      </c>
      <c r="R68" s="38">
        <v>25.3</v>
      </c>
      <c r="S68" s="38">
        <v>0</v>
      </c>
      <c r="T68" s="37">
        <f>SUMPRODUCT(LTA!J68:AN68,LTA!J$101:AN$101,LTA!J$104:AN$104)</f>
        <v>188.16000000000003</v>
      </c>
      <c r="U68" s="37">
        <f>SUMPRODUCT(LTA!J68:AN68,LTA!J$102:AN$102,LTA!J$104:AN$104)</f>
        <v>97.75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9.1294955846238963</v>
      </c>
      <c r="AD68">
        <f t="shared" ref="AD68:AD98" si="4">SUM(B68:AB68,AI68:AV68)-AC68</f>
        <v>1077.715216870602</v>
      </c>
      <c r="AE68">
        <f>'IDT-1'!C68</f>
        <v>0</v>
      </c>
      <c r="AF68" s="24"/>
      <c r="AG68">
        <f t="shared" ref="AG68:AG98" si="5">SUM(AD68:AF68)</f>
        <v>1077.715216870602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6.2524399999999991</v>
      </c>
      <c r="E69">
        <f>GT_NG!Q69</f>
        <v>4.7449392712550607</v>
      </c>
      <c r="F69">
        <f>GT_Spot!Q69</f>
        <v>0</v>
      </c>
      <c r="G69">
        <f>PPCL_NG!Q69</f>
        <v>22.259999999999998</v>
      </c>
      <c r="H69">
        <f>PPCL_Spot!Q69</f>
        <v>0</v>
      </c>
      <c r="I69">
        <f>Bawana_NG!Q69</f>
        <v>47.16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617.93887831250595</v>
      </c>
      <c r="P69" s="36">
        <v>68.417387851716114</v>
      </c>
      <c r="Q69" s="36">
        <v>11.229999999999999</v>
      </c>
      <c r="R69" s="38">
        <v>25.3</v>
      </c>
      <c r="S69" s="38">
        <v>0</v>
      </c>
      <c r="T69" s="37">
        <f>SUMPRODUCT(LTA!J69:AN69,LTA!J$101:AN$101,LTA!J$104:AN$104)</f>
        <v>170.32</v>
      </c>
      <c r="U69" s="37">
        <f>SUMPRODUCT(LTA!J69:AN69,LTA!J$102:AN$102,LTA!J$104:AN$104)</f>
        <v>98.09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9.0023946216580057</v>
      </c>
      <c r="AD69">
        <f t="shared" si="4"/>
        <v>1062.7112508138191</v>
      </c>
      <c r="AE69">
        <f>'IDT-1'!C69</f>
        <v>0</v>
      </c>
      <c r="AF69" s="24"/>
      <c r="AG69">
        <f t="shared" si="5"/>
        <v>1062.7112508138191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6.2524399999999991</v>
      </c>
      <c r="E70">
        <f>GT_NG!Q70</f>
        <v>4.7449392712550607</v>
      </c>
      <c r="F70">
        <f>GT_Spot!Q70</f>
        <v>0</v>
      </c>
      <c r="G70">
        <f>PPCL_NG!Q70</f>
        <v>22.259999999999998</v>
      </c>
      <c r="H70">
        <f>PPCL_Spot!Q70</f>
        <v>0</v>
      </c>
      <c r="I70">
        <f>Bawana_NG!Q70</f>
        <v>47.16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621.16563159390034</v>
      </c>
      <c r="P70" s="36">
        <v>68.417387851716114</v>
      </c>
      <c r="Q70" s="36">
        <v>11.229999999999999</v>
      </c>
      <c r="R70" s="38">
        <v>25.3</v>
      </c>
      <c r="S70" s="38">
        <v>0</v>
      </c>
      <c r="T70" s="37">
        <f>SUMPRODUCT(LTA!J70:AN70,LTA!J$101:AN$101,LTA!J$104:AN$104)</f>
        <v>152.5</v>
      </c>
      <c r="U70" s="37">
        <f>SUMPRODUCT(LTA!J70:AN70,LTA!J$102:AN$102,LTA!J$104:AN$104)</f>
        <v>123.34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</v>
      </c>
      <c r="AA70" s="75">
        <f>STOA!I70</f>
        <v>0</v>
      </c>
      <c r="AB70" s="75">
        <f>-STOA!O70</f>
        <v>0</v>
      </c>
      <c r="AC70">
        <f t="shared" si="3"/>
        <v>9.1427382955710534</v>
      </c>
      <c r="AD70">
        <f t="shared" si="4"/>
        <v>1067.2276604213005</v>
      </c>
      <c r="AE70">
        <f>'IDT-1'!C70</f>
        <v>0</v>
      </c>
      <c r="AF70" s="24"/>
      <c r="AG70">
        <f t="shared" si="5"/>
        <v>1067.2276604213005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4.7449392712550607</v>
      </c>
      <c r="F71">
        <f>GT_Spot!Q71</f>
        <v>0</v>
      </c>
      <c r="G71">
        <f>PPCL_NG!Q71</f>
        <v>22.259999999999998</v>
      </c>
      <c r="H71">
        <f>PPCL_Spot!Q71</f>
        <v>0</v>
      </c>
      <c r="I71">
        <f>Bawana_NG!Q71</f>
        <v>47.16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655.81494117608986</v>
      </c>
      <c r="P71" s="36">
        <v>68.417387851716114</v>
      </c>
      <c r="Q71" s="36">
        <v>22.102539937938168</v>
      </c>
      <c r="R71" s="38">
        <v>23.01</v>
      </c>
      <c r="S71" s="38">
        <v>0</v>
      </c>
      <c r="T71" s="37">
        <f>SUMPRODUCT(LTA!J71:AN71,LTA!J$101:AN$101,LTA!J$104:AN$104)</f>
        <v>125.69</v>
      </c>
      <c r="U71" s="37">
        <f>SUMPRODUCT(LTA!J71:AN71,LTA!J$102:AN$102,LTA!J$104:AN$104)</f>
        <v>123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9.4387778283130199</v>
      </c>
      <c r="AD71">
        <f t="shared" si="4"/>
        <v>1064.0134704086863</v>
      </c>
      <c r="AE71">
        <f>'IDT-1'!C71</f>
        <v>0</v>
      </c>
      <c r="AF71" s="24"/>
      <c r="AG71">
        <f t="shared" si="5"/>
        <v>1064.0134704086863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4.7449392712550607</v>
      </c>
      <c r="F72">
        <f>GT_Spot!Q72</f>
        <v>0</v>
      </c>
      <c r="G72">
        <f>PPCL_NG!Q72</f>
        <v>22.259999999999998</v>
      </c>
      <c r="H72">
        <f>PPCL_Spot!Q72</f>
        <v>0</v>
      </c>
      <c r="I72">
        <f>Bawana_NG!Q72</f>
        <v>47.16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656.74238526362728</v>
      </c>
      <c r="P72" s="36">
        <v>68.417387851716114</v>
      </c>
      <c r="Q72" s="36">
        <v>22.102539937938168</v>
      </c>
      <c r="R72" s="38">
        <v>15.839999999999998</v>
      </c>
      <c r="S72" s="38">
        <v>0</v>
      </c>
      <c r="T72" s="37">
        <f>SUMPRODUCT(LTA!J72:AN72,LTA!J$101:AN$101,LTA!J$104:AN$104)</f>
        <v>108.03</v>
      </c>
      <c r="U72" s="37">
        <f>SUMPRODUCT(LTA!J72:AN72,LTA!J$102:AN$102,LTA!J$104:AN$104)</f>
        <v>122.66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9.0233614155261073</v>
      </c>
      <c r="AD72">
        <f t="shared" si="4"/>
        <v>1065.1863309090106</v>
      </c>
      <c r="AE72">
        <f>'IDT-1'!C72</f>
        <v>0</v>
      </c>
      <c r="AF72" s="24"/>
      <c r="AG72">
        <f t="shared" si="5"/>
        <v>1065.1863309090106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6.2524399999999991</v>
      </c>
      <c r="E73">
        <f>GT_NG!Q73</f>
        <v>4.7449392712550607</v>
      </c>
      <c r="F73">
        <f>GT_Spot!Q73</f>
        <v>0</v>
      </c>
      <c r="G73">
        <f>PPCL_NG!Q73</f>
        <v>22.259999999999998</v>
      </c>
      <c r="H73">
        <f>PPCL_Spot!Q73</f>
        <v>0</v>
      </c>
      <c r="I73">
        <f>Bawana_NG!Q73</f>
        <v>47.16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664.61828267124372</v>
      </c>
      <c r="P73" s="36">
        <v>68.417387851716114</v>
      </c>
      <c r="Q73" s="36">
        <v>22.102539937938168</v>
      </c>
      <c r="R73" s="38">
        <v>9.1199999999999992</v>
      </c>
      <c r="S73" s="38">
        <v>0</v>
      </c>
      <c r="T73" s="37">
        <f>SUMPRODUCT(LTA!J73:AN73,LTA!J$101:AN$101,LTA!J$104:AN$104)</f>
        <v>92.84</v>
      </c>
      <c r="U73" s="37">
        <f>SUMPRODUCT(LTA!J73:AN73,LTA!J$102:AN$102,LTA!J$104:AN$104)</f>
        <v>122.5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9.066166953750086</v>
      </c>
      <c r="AD73">
        <f t="shared" si="4"/>
        <v>1070.239422778403</v>
      </c>
      <c r="AE73">
        <f>'IDT-1'!C73</f>
        <v>0</v>
      </c>
      <c r="AF73" s="24"/>
      <c r="AG73">
        <f t="shared" si="5"/>
        <v>1070.239422778403</v>
      </c>
      <c r="AI73" s="34">
        <f>PXIL!I73</f>
        <v>0</v>
      </c>
      <c r="AJ73" s="34">
        <f>PXIL!O73</f>
        <v>0</v>
      </c>
      <c r="AK73" s="34">
        <f>RTM_IEX!I73</f>
        <v>19.29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6.2524399999999991</v>
      </c>
      <c r="E74">
        <f>GT_NG!Q74</f>
        <v>4.7449392712550607</v>
      </c>
      <c r="F74">
        <f>GT_Spot!Q74</f>
        <v>0</v>
      </c>
      <c r="G74">
        <f>PPCL_NG!Q74</f>
        <v>22.259999999999998</v>
      </c>
      <c r="H74">
        <f>PPCL_Spot!Q74</f>
        <v>0</v>
      </c>
      <c r="I74">
        <f>Bawana_NG!Q74</f>
        <v>47.16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674.74209528245171</v>
      </c>
      <c r="P74" s="36">
        <v>68.417387851716114</v>
      </c>
      <c r="Q74" s="36">
        <v>22.102539937938168</v>
      </c>
      <c r="R74" s="38">
        <v>4.43</v>
      </c>
      <c r="S74" s="38">
        <v>0</v>
      </c>
      <c r="T74" s="37">
        <f>SUMPRODUCT(LTA!J74:AN74,LTA!J$101:AN$101,LTA!J$104:AN$104)</f>
        <v>77.960000000000008</v>
      </c>
      <c r="U74" s="37">
        <f>SUMPRODUCT(LTA!J74:AN74,LTA!J$102:AN$102,LTA!J$104:AN$104)</f>
        <v>122.16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9.0245349796842316</v>
      </c>
      <c r="AD74">
        <f t="shared" si="4"/>
        <v>1065.3248673636767</v>
      </c>
      <c r="AE74">
        <f>'IDT-1'!C74</f>
        <v>0</v>
      </c>
      <c r="AF74" s="24"/>
      <c r="AG74">
        <f t="shared" si="5"/>
        <v>1065.3248673636767</v>
      </c>
      <c r="AI74" s="34">
        <f>PXIL!I74</f>
        <v>0</v>
      </c>
      <c r="AJ74" s="34">
        <f>PXIL!O74</f>
        <v>0</v>
      </c>
      <c r="AK74" s="34">
        <f>RTM_IEX!I74</f>
        <v>24.12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6.2524399999999991</v>
      </c>
      <c r="E75">
        <f>GT_NG!Q75</f>
        <v>4.9551420176297745</v>
      </c>
      <c r="F75">
        <f>GT_Spot!Q75</f>
        <v>0</v>
      </c>
      <c r="G75">
        <f>PPCL_NG!Q75</f>
        <v>22.259999999999998</v>
      </c>
      <c r="H75">
        <f>PPCL_Spot!Q75</f>
        <v>0</v>
      </c>
      <c r="I75">
        <f>Bawana_NG!Q75</f>
        <v>47.16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679.74748268870019</v>
      </c>
      <c r="P75" s="36">
        <v>68.417387851716114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68.14</v>
      </c>
      <c r="U75" s="37">
        <f>SUMPRODUCT(LTA!J75:AN75,LTA!J$102:AN$102,LTA!J$104:AN$104)</f>
        <v>121.84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8.9621699369662675</v>
      </c>
      <c r="AD75">
        <f t="shared" si="4"/>
        <v>1057.9628225590179</v>
      </c>
      <c r="AE75">
        <f>'IDT-1'!C75</f>
        <v>0</v>
      </c>
      <c r="AF75" s="24"/>
      <c r="AG75">
        <f t="shared" si="5"/>
        <v>1057.9628225590179</v>
      </c>
      <c r="AI75" s="34">
        <f>PXIL!I75</f>
        <v>0</v>
      </c>
      <c r="AJ75" s="34">
        <f>PXIL!O75</f>
        <v>0</v>
      </c>
      <c r="AK75" s="34">
        <f>RTM_IEX!I75</f>
        <v>26.05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6.2524399999999991</v>
      </c>
      <c r="E76">
        <f>GT_NG!Q76</f>
        <v>4.9551420176297745</v>
      </c>
      <c r="F76">
        <f>GT_Spot!Q76</f>
        <v>0</v>
      </c>
      <c r="G76">
        <f>PPCL_NG!Q76</f>
        <v>22.259999999999998</v>
      </c>
      <c r="H76">
        <f>PPCL_Spot!Q76</f>
        <v>0</v>
      </c>
      <c r="I76">
        <f>Bawana_NG!Q76</f>
        <v>47.16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695.70158889098104</v>
      </c>
      <c r="P76" s="36">
        <v>68.417387851716114</v>
      </c>
      <c r="Q76" s="36">
        <v>22.102539937938168</v>
      </c>
      <c r="R76" s="38">
        <v>0</v>
      </c>
      <c r="S76" s="38">
        <v>0</v>
      </c>
      <c r="T76" s="37">
        <f>SUMPRODUCT(LTA!J76:AN76,LTA!J$101:AN$101,LTA!J$104:AN$104)</f>
        <v>58.42</v>
      </c>
      <c r="U76" s="37">
        <f>SUMPRODUCT(LTA!J76:AN76,LTA!J$102:AN$102,LTA!J$104:AN$104)</f>
        <v>121.5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8.8739204290654286</v>
      </c>
      <c r="AD76">
        <f t="shared" si="4"/>
        <v>1047.5451782691998</v>
      </c>
      <c r="AE76">
        <f>'IDT-1'!C76</f>
        <v>0</v>
      </c>
      <c r="AF76" s="24"/>
      <c r="AG76">
        <f t="shared" si="5"/>
        <v>1047.5451782691998</v>
      </c>
      <c r="AI76" s="34">
        <f>PXIL!I76</f>
        <v>0</v>
      </c>
      <c r="AJ76" s="34">
        <f>PXIL!O76</f>
        <v>0</v>
      </c>
      <c r="AK76" s="34">
        <f>RTM_IEX!I76</f>
        <v>9.65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6.2524399999999991</v>
      </c>
      <c r="E77">
        <f>GT_NG!Q77</f>
        <v>4.9551420176297745</v>
      </c>
      <c r="F77">
        <f>GT_Spot!Q77</f>
        <v>0</v>
      </c>
      <c r="G77">
        <f>PPCL_NG!Q77</f>
        <v>22.259999999999998</v>
      </c>
      <c r="H77">
        <f>PPCL_Spot!Q77</f>
        <v>0</v>
      </c>
      <c r="I77">
        <f>Bawana_NG!Q77</f>
        <v>45.06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727.64826914753314</v>
      </c>
      <c r="P77" s="36">
        <v>68.417387851716114</v>
      </c>
      <c r="Q77" s="36">
        <v>22.102539937938168</v>
      </c>
      <c r="R77" s="38">
        <v>0</v>
      </c>
      <c r="S77" s="38">
        <v>0</v>
      </c>
      <c r="T77" s="37">
        <f>SUMPRODUCT(LTA!J77:AN77,LTA!J$101:AN$101,LTA!J$104:AN$104)</f>
        <v>50.66</v>
      </c>
      <c r="U77" s="37">
        <f>SUMPRODUCT(LTA!J77:AN77,LTA!J$102:AN$102,LTA!J$104:AN$104)</f>
        <v>122.16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</v>
      </c>
      <c r="AA77" s="75">
        <f>STOA!I77</f>
        <v>0</v>
      </c>
      <c r="AB77" s="75">
        <f>-STOA!O77</f>
        <v>0</v>
      </c>
      <c r="AC77">
        <f t="shared" si="3"/>
        <v>9.11947106681869</v>
      </c>
      <c r="AD77">
        <f t="shared" si="4"/>
        <v>1044.3963078879985</v>
      </c>
      <c r="AE77">
        <f>'IDT-1'!C77</f>
        <v>0</v>
      </c>
      <c r="AF77" s="24"/>
      <c r="AG77">
        <f t="shared" si="5"/>
        <v>1044.3963078879985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6.2524399999999991</v>
      </c>
      <c r="E78">
        <f>GT_NG!Q78</f>
        <v>4.9551420176297745</v>
      </c>
      <c r="F78">
        <f>GT_Spot!Q78</f>
        <v>0</v>
      </c>
      <c r="G78">
        <f>PPCL_NG!Q78</f>
        <v>22.259999999999998</v>
      </c>
      <c r="H78">
        <f>PPCL_Spot!Q78</f>
        <v>0</v>
      </c>
      <c r="I78">
        <f>Bawana_NG!Q78</f>
        <v>45.06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733.25273141092737</v>
      </c>
      <c r="P78" s="36">
        <v>68.417387851716114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47.88</v>
      </c>
      <c r="U78" s="37">
        <f>SUMPRODUCT(LTA!J78:AN78,LTA!J$102:AN$102,LTA!J$104:AN$104)</f>
        <v>121.84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-31</v>
      </c>
      <c r="AA78" s="75">
        <f>STOA!I78</f>
        <v>0</v>
      </c>
      <c r="AB78" s="75">
        <f>-STOA!O78</f>
        <v>0</v>
      </c>
      <c r="AC78">
        <f t="shared" si="3"/>
        <v>9.2675759157045388</v>
      </c>
      <c r="AD78">
        <f t="shared" si="4"/>
        <v>1031.752665302507</v>
      </c>
      <c r="AE78">
        <f>'IDT-1'!C78</f>
        <v>0</v>
      </c>
      <c r="AF78" s="24"/>
      <c r="AG78">
        <f t="shared" si="5"/>
        <v>1031.752665302507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6.2524399999999991</v>
      </c>
      <c r="E79">
        <f>GT_NG!Q79</f>
        <v>4.9551420176297745</v>
      </c>
      <c r="F79">
        <f>GT_Spot!Q79</f>
        <v>0</v>
      </c>
      <c r="G79">
        <f>PPCL_NG!Q79</f>
        <v>22.259999999999998</v>
      </c>
      <c r="H79">
        <f>PPCL_Spot!Q79</f>
        <v>0</v>
      </c>
      <c r="I79">
        <f>Bawana_NG!Q79</f>
        <v>45.06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736.47908151679462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40.32</v>
      </c>
      <c r="U79" s="37">
        <f>SUMPRODUCT(LTA!J79:AN79,LTA!J$102:AN$102,LTA!J$104:AN$104)</f>
        <v>121.5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</v>
      </c>
      <c r="AA79" s="75">
        <f>STOA!I79</f>
        <v>0</v>
      </c>
      <c r="AB79" s="75">
        <f>-STOA!O79</f>
        <v>0</v>
      </c>
      <c r="AC79">
        <f t="shared" si="3"/>
        <v>9.2029037834191545</v>
      </c>
      <c r="AD79">
        <f t="shared" si="4"/>
        <v>1030.1436875406598</v>
      </c>
      <c r="AE79">
        <f>'IDT-1'!C79</f>
        <v>0</v>
      </c>
      <c r="AF79" s="24"/>
      <c r="AG79">
        <f t="shared" si="5"/>
        <v>1030.1436875406598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6.2524399999999991</v>
      </c>
      <c r="E80">
        <f>GT_NG!Q80</f>
        <v>4.9551420176297745</v>
      </c>
      <c r="F80">
        <f>GT_Spot!Q80</f>
        <v>0</v>
      </c>
      <c r="G80">
        <f>PPCL_NG!Q80</f>
        <v>22.259999999999998</v>
      </c>
      <c r="H80">
        <f>PPCL_Spot!Q80</f>
        <v>0</v>
      </c>
      <c r="I80">
        <f>Bawana_NG!Q80</f>
        <v>45.06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736.47701152553054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39.47</v>
      </c>
      <c r="U80" s="37">
        <f>SUMPRODUCT(LTA!J80:AN80,LTA!J$102:AN$102,LTA!J$104:AN$104)</f>
        <v>121.16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9.1674769223178689</v>
      </c>
      <c r="AD80">
        <f t="shared" si="4"/>
        <v>1031.9870444104968</v>
      </c>
      <c r="AE80">
        <f>'IDT-1'!C80</f>
        <v>0</v>
      </c>
      <c r="AF80" s="24"/>
      <c r="AG80">
        <f t="shared" si="5"/>
        <v>1031.9870444104968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4.9551420176297745</v>
      </c>
      <c r="F81">
        <f>GT_Spot!Q81</f>
        <v>0</v>
      </c>
      <c r="G81">
        <f>PPCL_NG!Q81</f>
        <v>22.259999999999998</v>
      </c>
      <c r="H81">
        <f>PPCL_Spot!Q81</f>
        <v>0</v>
      </c>
      <c r="I81">
        <f>Bawana_NG!Q81</f>
        <v>45.06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807.70362934443529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45.03</v>
      </c>
      <c r="U81" s="37">
        <f>SUMPRODUCT(LTA!J81:AN81,LTA!J$102:AN$102,LTA!J$104:AN$104)</f>
        <v>123.5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10.425121552738903</v>
      </c>
      <c r="AD81">
        <f t="shared" si="4"/>
        <v>1039.8560175989805</v>
      </c>
      <c r="AE81">
        <f>'IDT-1'!C81</f>
        <v>0</v>
      </c>
      <c r="AF81" s="24"/>
      <c r="AG81">
        <f t="shared" si="5"/>
        <v>1039.8560175989805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4.9551420176297745</v>
      </c>
      <c r="F82">
        <f>GT_Spot!Q82</f>
        <v>0</v>
      </c>
      <c r="G82">
        <f>PPCL_NG!Q82</f>
        <v>22.259999999999998</v>
      </c>
      <c r="H82">
        <f>PPCL_Spot!Q82</f>
        <v>0</v>
      </c>
      <c r="I82">
        <f>Bawana_NG!Q82</f>
        <v>45.06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807.71841227188224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44.67</v>
      </c>
      <c r="U82" s="37">
        <f>SUMPRODUCT(LTA!J82:AN82,LTA!J$102:AN$102,LTA!J$104:AN$104)</f>
        <v>123.16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</v>
      </c>
      <c r="AA82" s="75">
        <f>STOA!I82</f>
        <v>0</v>
      </c>
      <c r="AB82" s="75">
        <f>-STOA!O82</f>
        <v>0</v>
      </c>
      <c r="AC82">
        <f t="shared" si="3"/>
        <v>10.580317726102349</v>
      </c>
      <c r="AD82">
        <f t="shared" si="4"/>
        <v>1020.015604353064</v>
      </c>
      <c r="AE82">
        <f>'IDT-1'!C82</f>
        <v>0</v>
      </c>
      <c r="AF82" s="24"/>
      <c r="AG82">
        <f t="shared" si="5"/>
        <v>1020.015604353064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5.7463630613535734</v>
      </c>
      <c r="F83">
        <f>GT_Spot!Q83</f>
        <v>0</v>
      </c>
      <c r="G83">
        <f>PPCL_NG!Q83</f>
        <v>22.259999999999998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798.09506093711195</v>
      </c>
      <c r="P83" s="36">
        <v>68.417088014981275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49.67</v>
      </c>
      <c r="U83" s="37">
        <f>SUMPRODUCT(LTA!J83:AN83,LTA!J$102:AN$102,LTA!J$104:AN$104)</f>
        <v>127.5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</v>
      </c>
      <c r="AA83" s="75">
        <f>STOA!I83</f>
        <v>0</v>
      </c>
      <c r="AB83" s="75">
        <f>-STOA!O83</f>
        <v>0</v>
      </c>
      <c r="AC83">
        <f t="shared" si="3"/>
        <v>10.626397001126511</v>
      </c>
      <c r="AD83">
        <f t="shared" si="4"/>
        <v>1015.4127972684822</v>
      </c>
      <c r="AE83">
        <f>'IDT-1'!C83</f>
        <v>0</v>
      </c>
      <c r="AF83" s="24"/>
      <c r="AG83">
        <f t="shared" si="5"/>
        <v>1015.4127972684822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5.7463630613535734</v>
      </c>
      <c r="F84">
        <f>GT_Spot!Q84</f>
        <v>0</v>
      </c>
      <c r="G84">
        <f>PPCL_NG!Q84</f>
        <v>22.259999999999998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794.53734021725427</v>
      </c>
      <c r="P84" s="36">
        <v>68.417088014981275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49</v>
      </c>
      <c r="U84" s="37">
        <f>SUMPRODUCT(LTA!J84:AN84,LTA!J$102:AN$102,LTA!J$104:AN$104)</f>
        <v>127.34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-44</v>
      </c>
      <c r="AA84" s="75">
        <f>STOA!I84</f>
        <v>0</v>
      </c>
      <c r="AB84" s="75">
        <f>-STOA!O84</f>
        <v>0</v>
      </c>
      <c r="AC84">
        <f t="shared" si="3"/>
        <v>10.631895935704152</v>
      </c>
      <c r="AD84">
        <f t="shared" si="4"/>
        <v>1006.0195776140469</v>
      </c>
      <c r="AE84">
        <f>'IDT-1'!C84</f>
        <v>0</v>
      </c>
      <c r="AF84" s="24"/>
      <c r="AG84">
        <f t="shared" si="5"/>
        <v>1006.0195776140469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5.7463630613535734</v>
      </c>
      <c r="F85">
        <f>GT_Spot!Q85</f>
        <v>0</v>
      </c>
      <c r="G85">
        <f>PPCL_NG!Q85</f>
        <v>22.259999999999998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775.24252787092621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40</v>
      </c>
      <c r="U85" s="37">
        <f>SUMPRODUCT(LTA!J85:AN85,LTA!J$102:AN$102,LTA!J$104:AN$104)</f>
        <v>122.3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-24</v>
      </c>
      <c r="AA85" s="75">
        <f>STOA!I85</f>
        <v>0</v>
      </c>
      <c r="AB85" s="75">
        <f>-STOA!O85</f>
        <v>0</v>
      </c>
      <c r="AC85">
        <f t="shared" si="3"/>
        <v>10.402734312451583</v>
      </c>
      <c r="AD85">
        <f t="shared" si="4"/>
        <v>966.91676666564433</v>
      </c>
      <c r="AE85">
        <f>'IDT-1'!C85</f>
        <v>0</v>
      </c>
      <c r="AF85" s="24"/>
      <c r="AG85">
        <f t="shared" si="5"/>
        <v>966.91676666564433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5.7463630613535734</v>
      </c>
      <c r="F86">
        <f>GT_Spot!Q86</f>
        <v>0</v>
      </c>
      <c r="G86">
        <f>PPCL_NG!Q86</f>
        <v>23.618425438304115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765.61052563862802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39.67</v>
      </c>
      <c r="U86" s="37">
        <f>SUMPRODUCT(LTA!J86:AN86,LTA!J$102:AN$102,LTA!J$104:AN$104)</f>
        <v>121.68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-24</v>
      </c>
      <c r="AA86" s="75">
        <f>STOA!I86</f>
        <v>0</v>
      </c>
      <c r="AB86" s="75">
        <f>-STOA!O86</f>
        <v>0</v>
      </c>
      <c r="AC86">
        <f t="shared" si="3"/>
        <v>10.316785109657143</v>
      </c>
      <c r="AD86">
        <f t="shared" si="4"/>
        <v>958.77913907444452</v>
      </c>
      <c r="AE86">
        <f>'IDT-1'!C86</f>
        <v>0</v>
      </c>
      <c r="AF86" s="24"/>
      <c r="AG86">
        <f t="shared" si="5"/>
        <v>958.77913907444452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5.7463630613535734</v>
      </c>
      <c r="F87">
        <f>GT_Spot!Q87</f>
        <v>0</v>
      </c>
      <c r="G87">
        <f>PPCL_NG!Q87</f>
        <v>23.618425438304115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766.62149568657651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39.67</v>
      </c>
      <c r="U87" s="37">
        <f>SUMPRODUCT(LTA!J87:AN87,LTA!J$102:AN$102,LTA!J$104:AN$104)</f>
        <v>121.26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-100</v>
      </c>
      <c r="AA87" s="75">
        <f>STOA!I87</f>
        <v>0</v>
      </c>
      <c r="AB87" s="75">
        <f>-STOA!O87</f>
        <v>0</v>
      </c>
      <c r="AC87">
        <f t="shared" si="3"/>
        <v>10.592111446885642</v>
      </c>
      <c r="AD87">
        <f t="shared" si="4"/>
        <v>947.09439217542308</v>
      </c>
      <c r="AE87">
        <f>'IDT-1'!C87</f>
        <v>0</v>
      </c>
      <c r="AF87" s="24"/>
      <c r="AG87">
        <f t="shared" si="5"/>
        <v>947.09439217542308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5.7463630613535734</v>
      </c>
      <c r="F88">
        <f>GT_Spot!Q88</f>
        <v>0</v>
      </c>
      <c r="G88">
        <f>PPCL_NG!Q88</f>
        <v>23.618425438304115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766.62149568657651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39.33</v>
      </c>
      <c r="U88" s="37">
        <f>SUMPRODUCT(LTA!J88:AN88,LTA!J$102:AN$102,LTA!J$104:AN$104)</f>
        <v>120.78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-105</v>
      </c>
      <c r="AA88" s="75">
        <f>STOA!I88</f>
        <v>0</v>
      </c>
      <c r="AB88" s="75">
        <f>-STOA!O88</f>
        <v>0</v>
      </c>
      <c r="AC88">
        <f t="shared" si="3"/>
        <v>10.542867658261196</v>
      </c>
      <c r="AD88">
        <f t="shared" si="4"/>
        <v>951.32363596404753</v>
      </c>
      <c r="AE88">
        <f>'IDT-1'!C88</f>
        <v>0</v>
      </c>
      <c r="AF88" s="24"/>
      <c r="AG88">
        <f t="shared" si="5"/>
        <v>951.32363596404753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-41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5.7463630613535734</v>
      </c>
      <c r="F89">
        <f>GT_Spot!Q89</f>
        <v>0</v>
      </c>
      <c r="G89">
        <f>PPCL_NG!Q89</f>
        <v>23.618425438304115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774.39513497151711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39</v>
      </c>
      <c r="U89" s="37">
        <f>SUMPRODUCT(LTA!J89:AN89,LTA!J$102:AN$102,LTA!J$104:AN$104)</f>
        <v>120.31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-105</v>
      </c>
      <c r="AA89" s="75">
        <f>STOA!I89</f>
        <v>0</v>
      </c>
      <c r="AB89" s="75">
        <f>-STOA!O89</f>
        <v>0</v>
      </c>
      <c r="AC89">
        <f t="shared" si="3"/>
        <v>10.474378862381359</v>
      </c>
      <c r="AD89">
        <f t="shared" si="4"/>
        <v>973.36576404486777</v>
      </c>
      <c r="AE89">
        <f>'IDT-1'!C89</f>
        <v>0</v>
      </c>
      <c r="AF89" s="24"/>
      <c r="AG89">
        <f t="shared" si="5"/>
        <v>973.36576404486777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5.7463630613535734</v>
      </c>
      <c r="F90">
        <f>GT_Spot!Q90</f>
        <v>0</v>
      </c>
      <c r="G90">
        <f>PPCL_NG!Q90</f>
        <v>23.618425438304115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786.09341003876261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39</v>
      </c>
      <c r="U90" s="37">
        <f>SUMPRODUCT(LTA!J90:AN90,LTA!J$102:AN$102,LTA!J$104:AN$104)</f>
        <v>119.86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-120</v>
      </c>
      <c r="AA90" s="75">
        <f>STOA!I90</f>
        <v>0</v>
      </c>
      <c r="AB90" s="75">
        <f>-STOA!O90</f>
        <v>0</v>
      </c>
      <c r="AC90">
        <f t="shared" si="3"/>
        <v>10.645104792470224</v>
      </c>
      <c r="AD90">
        <f t="shared" si="4"/>
        <v>975.44331318202444</v>
      </c>
      <c r="AE90">
        <f>'IDT-1'!C90</f>
        <v>0</v>
      </c>
      <c r="AF90" s="24"/>
      <c r="AG90">
        <f t="shared" si="5"/>
        <v>975.44331318202444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5.7463630613535734</v>
      </c>
      <c r="F91">
        <f>GT_Spot!Q91</f>
        <v>0</v>
      </c>
      <c r="G91">
        <f>PPCL_NG!Q91</f>
        <v>23.618425438304115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800.24349562115731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46</v>
      </c>
      <c r="U91" s="37">
        <f>SUMPRODUCT(LTA!J91:AN91,LTA!J$102:AN$102,LTA!J$104:AN$104)</f>
        <v>119.67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-110</v>
      </c>
      <c r="AA91" s="75">
        <f>STOA!I91</f>
        <v>0</v>
      </c>
      <c r="AB91" s="75">
        <f>-STOA!O91</f>
        <v>0</v>
      </c>
      <c r="AC91">
        <f t="shared" si="3"/>
        <v>10.905881088611231</v>
      </c>
      <c r="AD91">
        <f t="shared" si="4"/>
        <v>986.14262246827832</v>
      </c>
      <c r="AE91">
        <f>'IDT-1'!C91</f>
        <v>0</v>
      </c>
      <c r="AF91" s="24"/>
      <c r="AG91">
        <f t="shared" si="5"/>
        <v>986.14262246827832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5.7463630613535734</v>
      </c>
      <c r="F92">
        <f>GT_Spot!Q92</f>
        <v>0</v>
      </c>
      <c r="G92">
        <f>PPCL_NG!Q92</f>
        <v>23.618425438304115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800.12747106078473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45.67</v>
      </c>
      <c r="U92" s="37">
        <f>SUMPRODUCT(LTA!J92:AN92,LTA!J$102:AN$102,LTA!J$104:AN$104)</f>
        <v>119.52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-95</v>
      </c>
      <c r="AA92" s="75">
        <f>STOA!I92</f>
        <v>0</v>
      </c>
      <c r="AB92" s="75">
        <f>-STOA!O92</f>
        <v>0</v>
      </c>
      <c r="AC92">
        <f t="shared" si="3"/>
        <v>10.790749431880542</v>
      </c>
      <c r="AD92">
        <f t="shared" si="4"/>
        <v>998.6617295646364</v>
      </c>
      <c r="AE92">
        <f>'IDT-1'!C92</f>
        <v>0</v>
      </c>
      <c r="AF92" s="24"/>
      <c r="AG92">
        <f t="shared" si="5"/>
        <v>998.6617295646364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5.7463630613535734</v>
      </c>
      <c r="F93">
        <f>GT_Spot!Q93</f>
        <v>0</v>
      </c>
      <c r="G93">
        <f>PPCL_NG!Q93</f>
        <v>23.618425438304115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798.38710416623587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44.67</v>
      </c>
      <c r="U93" s="37">
        <f>SUMPRODUCT(LTA!J93:AN93,LTA!J$102:AN$102,LTA!J$104:AN$104)</f>
        <v>119.28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-60</v>
      </c>
      <c r="AA93" s="75">
        <f>STOA!I93</f>
        <v>0</v>
      </c>
      <c r="AB93" s="75">
        <f>-STOA!O93</f>
        <v>0</v>
      </c>
      <c r="AC93">
        <f t="shared" si="3"/>
        <v>10.452281514145437</v>
      </c>
      <c r="AD93">
        <f t="shared" si="4"/>
        <v>1033.0198305878225</v>
      </c>
      <c r="AE93">
        <f>'IDT-1'!C93</f>
        <v>-16.088000000000001</v>
      </c>
      <c r="AF93" s="24"/>
      <c r="AG93">
        <f t="shared" si="5"/>
        <v>1016.9318305878226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6.7458614347026362</v>
      </c>
      <c r="F94">
        <f>GT_Spot!Q94</f>
        <v>0</v>
      </c>
      <c r="G94">
        <f>PPCL_NG!Q94</f>
        <v>23.618425438304115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778.07039555333415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43.67</v>
      </c>
      <c r="U94" s="37">
        <f>SUMPRODUCT(LTA!J94:AN94,LTA!J$102:AN$102,LTA!J$104:AN$104)</f>
        <v>119.66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9.8019529578145157</v>
      </c>
      <c r="AD94">
        <f t="shared" si="4"/>
        <v>1070.7329489046006</v>
      </c>
      <c r="AE94">
        <f>'IDT-1'!C94</f>
        <v>-35</v>
      </c>
      <c r="AF94" s="24"/>
      <c r="AG94">
        <f t="shared" si="5"/>
        <v>1035.7329489046006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6.7458614347026362</v>
      </c>
      <c r="F95">
        <f>GT_Spot!Q95</f>
        <v>0</v>
      </c>
      <c r="G95">
        <f>PPCL_NG!Q95</f>
        <v>23.618425438304115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761.58741733227635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44</v>
      </c>
      <c r="U95" s="37">
        <f>SUMPRODUCT(LTA!J95:AN95,LTA!J$102:AN$102,LTA!J$104:AN$104)</f>
        <v>120.12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9.7717858334563008</v>
      </c>
      <c r="AD95">
        <f t="shared" si="4"/>
        <v>1043.0701378079011</v>
      </c>
      <c r="AE95">
        <f>'IDT-1'!C95</f>
        <v>-10</v>
      </c>
      <c r="AF95" s="24"/>
      <c r="AG95">
        <f t="shared" si="5"/>
        <v>1033.0701378079011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6.7458614347026362</v>
      </c>
      <c r="F96">
        <f>GT_Spot!Q96</f>
        <v>0</v>
      </c>
      <c r="G96">
        <f>PPCL_NG!Q96</f>
        <v>23.618425438304115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752.39271699993401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44.33</v>
      </c>
      <c r="U96" s="37">
        <f>SUMPRODUCT(LTA!J96:AN96,LTA!J$102:AN$102,LTA!J$104:AN$104)</f>
        <v>120.66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9.6425602465904028</v>
      </c>
      <c r="AD96">
        <f t="shared" si="4"/>
        <v>1041.8746630624248</v>
      </c>
      <c r="AE96">
        <f>'IDT-1'!C96</f>
        <v>0</v>
      </c>
      <c r="AF96" s="24"/>
      <c r="AG96">
        <f t="shared" si="5"/>
        <v>1041.8746630624248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6.7458614347026362</v>
      </c>
      <c r="F97">
        <f>GT_Spot!Q97</f>
        <v>0</v>
      </c>
      <c r="G97">
        <f>PPCL_NG!Q97</f>
        <v>23.618425438304115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747.75173825469903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51.67</v>
      </c>
      <c r="U97" s="37">
        <f>SUMPRODUCT(LTA!J97:AN97,LTA!J$102:AN$102,LTA!J$104:AN$104)</f>
        <v>121.31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9.518211186082425</v>
      </c>
      <c r="AD97">
        <f t="shared" si="4"/>
        <v>1063.3480333776977</v>
      </c>
      <c r="AE97">
        <f>'IDT-1'!C97</f>
        <v>0</v>
      </c>
      <c r="AF97" s="24"/>
      <c r="AG97">
        <f t="shared" si="5"/>
        <v>1063.3480333776977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6.7458614347026362</v>
      </c>
      <c r="F98">
        <f>GT_Spot!Q98</f>
        <v>0</v>
      </c>
      <c r="G98">
        <f>PPCL_NG!Q98</f>
        <v>23.618425438304115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743.11075950946406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51.67</v>
      </c>
      <c r="U98" s="37">
        <f>SUMPRODUCT(LTA!J98:AN98,LTA!J$102:AN$102,LTA!J$104:AN$104)</f>
        <v>121.37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9.4797309646224512</v>
      </c>
      <c r="AD98">
        <f t="shared" si="4"/>
        <v>1058.8055348539228</v>
      </c>
      <c r="AE98">
        <f>'IDT-1'!C98</f>
        <v>0</v>
      </c>
      <c r="AF98" s="24"/>
      <c r="AG98">
        <f t="shared" si="5"/>
        <v>1058.8055348539228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0.14963395399999976</v>
      </c>
      <c r="E99">
        <f t="shared" si="6"/>
        <v>0.15179044829061863</v>
      </c>
      <c r="F99">
        <f t="shared" si="6"/>
        <v>0</v>
      </c>
      <c r="G99">
        <f t="shared" si="6"/>
        <v>0.56006524387259382</v>
      </c>
      <c r="H99">
        <f t="shared" si="6"/>
        <v>0</v>
      </c>
      <c r="I99">
        <f t="shared" si="6"/>
        <v>1.1545737071645081</v>
      </c>
      <c r="J99">
        <f t="shared" si="6"/>
        <v>0</v>
      </c>
      <c r="K99">
        <f t="shared" si="6"/>
        <v>1.8950087673478388E-3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15.872398233472179</v>
      </c>
      <c r="P99" s="36">
        <f t="shared" si="6"/>
        <v>1.3651954500093193</v>
      </c>
      <c r="Q99" s="36">
        <f t="shared" si="6"/>
        <v>0.38290722445695957</v>
      </c>
      <c r="R99" s="38">
        <f t="shared" si="6"/>
        <v>0.27321566353887378</v>
      </c>
      <c r="S99" s="38">
        <f t="shared" si="6"/>
        <v>0</v>
      </c>
      <c r="T99" s="37">
        <f t="shared" si="6"/>
        <v>2.6957349999999991</v>
      </c>
      <c r="U99" s="37">
        <f t="shared" si="6"/>
        <v>2.3732075000000017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-1.60225</v>
      </c>
      <c r="AA99" s="75">
        <f t="shared" si="6"/>
        <v>0</v>
      </c>
      <c r="AB99" s="75">
        <f t="shared" si="6"/>
        <v>-0.191</v>
      </c>
      <c r="AC99">
        <f t="shared" si="6"/>
        <v>0.22928314758480778</v>
      </c>
      <c r="AD99">
        <f t="shared" si="6"/>
        <v>22.531201785987594</v>
      </c>
      <c r="AE99">
        <f t="shared" si="6"/>
        <v>-1.5272000000000001E-2</v>
      </c>
      <c r="AG99">
        <f t="shared" si="6"/>
        <v>22.515929785987595</v>
      </c>
      <c r="AI99">
        <f t="shared" si="6"/>
        <v>0</v>
      </c>
      <c r="AJ99">
        <f t="shared" si="6"/>
        <v>0</v>
      </c>
      <c r="AK99">
        <f t="shared" si="6"/>
        <v>3.7867500000000005E-2</v>
      </c>
      <c r="AL99">
        <f t="shared" si="6"/>
        <v>-0.46475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8.0641200000000008</v>
      </c>
      <c r="E3">
        <f>GT_NG!T3</f>
        <v>10.08099910793934</v>
      </c>
      <c r="F3">
        <f>GT_Spot!T3</f>
        <v>0</v>
      </c>
      <c r="G3">
        <f>PPCL_NG!T3</f>
        <v>28.715952269848678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980.6467254729962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418.12999999999994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-230</v>
      </c>
      <c r="AA3" s="75">
        <f>STOA!J3</f>
        <v>10.78</v>
      </c>
      <c r="AB3" s="75">
        <f>-STOA!P3</f>
        <v>0</v>
      </c>
      <c r="AC3">
        <f>SUMIF(B3:AB3,"&gt;0")*$AC$2-SUMIF(B3:AB3,"&lt;0")*($AC$2/(1-$AC$2))+SUMIF(AI3:AR3,"&gt;0")*$AC$2-SUMIF(AI3:AR3,"&lt;0")*($AC$2/(1-$AC$2))</f>
        <v>15.690623842507632</v>
      </c>
      <c r="AD3">
        <f>SUM(B3:AB3,AI3:AV3)-AC3</f>
        <v>1374.224650441306</v>
      </c>
      <c r="AE3">
        <f>'IDT-1'!F3</f>
        <v>0</v>
      </c>
      <c r="AF3" s="24"/>
      <c r="AG3">
        <f>SUM(AD3:AF3)</f>
        <v>1374.224650441306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8.0641200000000008</v>
      </c>
      <c r="E4">
        <f>GT_NG!T4</f>
        <v>10.08099910793934</v>
      </c>
      <c r="F4">
        <f>GT_Spot!T4</f>
        <v>0</v>
      </c>
      <c r="G4">
        <f>PPCL_NG!T4</f>
        <v>28.878100124991779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980.6467254729962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418.46999999999997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-245</v>
      </c>
      <c r="AA4" s="75">
        <f>STOA!J4</f>
        <v>10.78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15.838851565813949</v>
      </c>
      <c r="AD4">
        <f t="shared" ref="AD4:AD67" si="1">SUM(B4:AB4,AI4:AV4)-AC4</f>
        <v>1357.578570573143</v>
      </c>
      <c r="AE4">
        <f>'IDT-1'!F4</f>
        <v>0</v>
      </c>
      <c r="AF4" s="24"/>
      <c r="AG4">
        <f t="shared" ref="AG4:AG67" si="2">SUM(AD4:AF4)</f>
        <v>1357.578570573143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8.0641200000000008</v>
      </c>
      <c r="E5">
        <f>GT_NG!T5</f>
        <v>10.08099910793934</v>
      </c>
      <c r="F5">
        <f>GT_Spot!T5</f>
        <v>0</v>
      </c>
      <c r="G5">
        <f>PPCL_NG!T5</f>
        <v>28.878100124991779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976.74844997585978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418.79999999999995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-268</v>
      </c>
      <c r="AA5" s="75">
        <f>STOA!J5</f>
        <v>10.78</v>
      </c>
      <c r="AB5" s="75">
        <f>-STOA!P5</f>
        <v>0</v>
      </c>
      <c r="AC5">
        <f t="shared" si="0"/>
        <v>16.003714679310452</v>
      </c>
      <c r="AD5">
        <f t="shared" si="1"/>
        <v>1330.84543196251</v>
      </c>
      <c r="AE5">
        <f>'IDT-1'!F5</f>
        <v>0</v>
      </c>
      <c r="AF5" s="24"/>
      <c r="AG5">
        <f t="shared" si="2"/>
        <v>1330.84543196251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8.0641200000000008</v>
      </c>
      <c r="E6">
        <f>GT_NG!T6</f>
        <v>10.08099910793934</v>
      </c>
      <c r="F6">
        <f>GT_Spot!T6</f>
        <v>0</v>
      </c>
      <c r="G6">
        <f>PPCL_NG!T6</f>
        <v>28.878100124991779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976.74844997585978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419.12999999999994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-280</v>
      </c>
      <c r="AA6" s="75">
        <f>STOA!J6</f>
        <v>10.78</v>
      </c>
      <c r="AB6" s="75">
        <f>-STOA!P6</f>
        <v>0</v>
      </c>
      <c r="AC6">
        <f t="shared" si="0"/>
        <v>16.150496360633564</v>
      </c>
      <c r="AD6">
        <f t="shared" si="1"/>
        <v>1314.0286502811869</v>
      </c>
      <c r="AE6">
        <f>'IDT-1'!F6</f>
        <v>0</v>
      </c>
      <c r="AF6" s="24"/>
      <c r="AG6">
        <f t="shared" si="2"/>
        <v>1314.0286502811869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8.0641200000000008</v>
      </c>
      <c r="E7">
        <f>GT_NG!T7</f>
        <v>10.08099910793934</v>
      </c>
      <c r="F7">
        <f>GT_Spot!T7</f>
        <v>0</v>
      </c>
      <c r="G7">
        <f>PPCL_NG!T7</f>
        <v>28.878100124991779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1.0599288733811982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970.41769630241026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-300</v>
      </c>
      <c r="AA7" s="75">
        <f>STOA!J7</f>
        <v>10.68</v>
      </c>
      <c r="AB7" s="75">
        <f>-STOA!P7</f>
        <v>0</v>
      </c>
      <c r="AC7">
        <f t="shared" si="0"/>
        <v>16.247459113636104</v>
      </c>
      <c r="AD7">
        <f t="shared" si="1"/>
        <v>1291.330862728116</v>
      </c>
      <c r="AE7">
        <f>'IDT-1'!F7</f>
        <v>0</v>
      </c>
      <c r="AF7" s="24"/>
      <c r="AG7">
        <f t="shared" si="2"/>
        <v>1291.330862728116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8.0641200000000008</v>
      </c>
      <c r="E8">
        <f>GT_NG!T8</f>
        <v>10.08099910793934</v>
      </c>
      <c r="F8">
        <f>GT_Spot!T8</f>
        <v>0</v>
      </c>
      <c r="G8">
        <f>PPCL_NG!T8</f>
        <v>28.878100124991779</v>
      </c>
      <c r="H8">
        <f>PPCL_Spot!T8</f>
        <v>0</v>
      </c>
      <c r="I8">
        <f>Bawana_NG!T8</f>
        <v>69.607496583471189</v>
      </c>
      <c r="J8">
        <f>Bawana_RLNG!T8</f>
        <v>0</v>
      </c>
      <c r="K8">
        <f>Bawana_Spot!T8</f>
        <v>1.0599288733811982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967.88159701349889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418.55999999999995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-316</v>
      </c>
      <c r="AA8" s="75">
        <f>STOA!J8</f>
        <v>10.68</v>
      </c>
      <c r="AB8" s="75">
        <f>-STOA!P8</f>
        <v>0</v>
      </c>
      <c r="AC8">
        <f t="shared" si="0"/>
        <v>16.358840214397699</v>
      </c>
      <c r="AD8">
        <f t="shared" si="1"/>
        <v>1272.3435979563269</v>
      </c>
      <c r="AE8">
        <f>'IDT-1'!F8</f>
        <v>0</v>
      </c>
      <c r="AF8" s="24"/>
      <c r="AG8">
        <f t="shared" si="2"/>
        <v>1272.3435979563269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8.0641200000000008</v>
      </c>
      <c r="E9">
        <f>GT_NG!T9</f>
        <v>10.08099910793934</v>
      </c>
      <c r="F9">
        <f>GT_Spot!T9</f>
        <v>0</v>
      </c>
      <c r="G9">
        <f>PPCL_NG!T9</f>
        <v>28.878100124991779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1.0599288733811982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920.76526220688675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-280.31</v>
      </c>
      <c r="AA9" s="75">
        <f>STOA!J9</f>
        <v>10.68</v>
      </c>
      <c r="AB9" s="75">
        <f>-STOA!P9</f>
        <v>0</v>
      </c>
      <c r="AC9">
        <f t="shared" si="0"/>
        <v>15.494098307445485</v>
      </c>
      <c r="AD9">
        <f t="shared" si="1"/>
        <v>1256.004508473196</v>
      </c>
      <c r="AE9">
        <f>'IDT-1'!F9</f>
        <v>0</v>
      </c>
      <c r="AF9" s="24"/>
      <c r="AG9">
        <f t="shared" si="2"/>
        <v>1256.004508473196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8.0641200000000008</v>
      </c>
      <c r="E10">
        <f>GT_NG!T10</f>
        <v>10.08099910793934</v>
      </c>
      <c r="F10">
        <f>GT_Spot!T10</f>
        <v>0</v>
      </c>
      <c r="G10">
        <f>PPCL_NG!T10</f>
        <v>28.878100124991779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1.0599288733811982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841.85422304844678</v>
      </c>
      <c r="P10" s="36">
        <v>48.227947310180447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396.87999999999994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-150.52000000000001</v>
      </c>
      <c r="AA10" s="75">
        <f>STOA!J10</f>
        <v>10.68</v>
      </c>
      <c r="AB10" s="75">
        <f>-STOA!P10</f>
        <v>0</v>
      </c>
      <c r="AC10">
        <f t="shared" si="0"/>
        <v>13.207446913104686</v>
      </c>
      <c r="AD10">
        <f t="shared" si="1"/>
        <v>1236.7078715518351</v>
      </c>
      <c r="AE10">
        <f>'IDT-1'!F10</f>
        <v>0</v>
      </c>
      <c r="AF10" s="24"/>
      <c r="AG10">
        <f t="shared" si="2"/>
        <v>1236.7078715518351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8.0641200000000008</v>
      </c>
      <c r="E11">
        <f>GT_NG!T11</f>
        <v>10.08099910793934</v>
      </c>
      <c r="F11">
        <f>GT_Spot!T11</f>
        <v>0</v>
      </c>
      <c r="G11">
        <f>PPCL_NG!T11</f>
        <v>28.878100124991779</v>
      </c>
      <c r="H11">
        <f>PPCL_Spot!T11</f>
        <v>0</v>
      </c>
      <c r="I11">
        <f>Bawana_NG!T11</f>
        <v>56.99</v>
      </c>
      <c r="J11">
        <f>Bawana_RLNG!T11</f>
        <v>0</v>
      </c>
      <c r="K11">
        <f>Bawana_Spot!T11</f>
        <v>0.35002338477984901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774.32497248966752</v>
      </c>
      <c r="P11" s="36">
        <v>48.227947310180447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368.21000000000004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-72</v>
      </c>
      <c r="AA11" s="75">
        <f>STOA!J11</f>
        <v>10.59</v>
      </c>
      <c r="AB11" s="75">
        <f>-STOA!P11</f>
        <v>0</v>
      </c>
      <c r="AC11">
        <f t="shared" si="0"/>
        <v>11.769854486372841</v>
      </c>
      <c r="AD11">
        <f t="shared" si="1"/>
        <v>1214.6663079311859</v>
      </c>
      <c r="AE11">
        <f>'IDT-1'!F11</f>
        <v>0</v>
      </c>
      <c r="AF11" s="24"/>
      <c r="AG11">
        <f t="shared" si="2"/>
        <v>1214.6663079311859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8.0641200000000008</v>
      </c>
      <c r="E12">
        <f>GT_NG!T12</f>
        <v>10.08099910793934</v>
      </c>
      <c r="F12">
        <f>GT_Spot!T12</f>
        <v>0</v>
      </c>
      <c r="G12">
        <f>PPCL_NG!T12</f>
        <v>28.878100124991779</v>
      </c>
      <c r="H12">
        <f>PPCL_Spot!T12</f>
        <v>0</v>
      </c>
      <c r="I12">
        <f>Bawana_NG!T12</f>
        <v>56.99</v>
      </c>
      <c r="J12">
        <f>Bawana_RLNG!T12</f>
        <v>0</v>
      </c>
      <c r="K12">
        <f>Bawana_Spot!T12</f>
        <v>0.35002338477984901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716.22761837115536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367.87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-87</v>
      </c>
      <c r="AA12" s="75">
        <f>STOA!J12</f>
        <v>10.59</v>
      </c>
      <c r="AB12" s="75">
        <f>-STOA!P12</f>
        <v>0</v>
      </c>
      <c r="AC12">
        <f t="shared" si="0"/>
        <v>11.664895604698339</v>
      </c>
      <c r="AD12">
        <f t="shared" si="1"/>
        <v>1202.2761618516101</v>
      </c>
      <c r="AE12">
        <f>'IDT-1'!F12</f>
        <v>0</v>
      </c>
      <c r="AF12" s="24"/>
      <c r="AG12">
        <f t="shared" si="2"/>
        <v>1202.2761618516101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8.0641200000000008</v>
      </c>
      <c r="E13">
        <f>GT_NG!T13</f>
        <v>10.08099910793934</v>
      </c>
      <c r="F13">
        <f>GT_Spot!T13</f>
        <v>0</v>
      </c>
      <c r="G13">
        <f>PPCL_NG!T13</f>
        <v>28.878100124991779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0.35002338477984901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716.25075003967072</v>
      </c>
      <c r="P13" s="36">
        <v>75.197129003932361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367.37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-99</v>
      </c>
      <c r="AA13" s="75">
        <f>STOA!J13</f>
        <v>10.59</v>
      </c>
      <c r="AB13" s="75">
        <f>-STOA!P13</f>
        <v>0</v>
      </c>
      <c r="AC13">
        <f t="shared" si="0"/>
        <v>11.804899592036982</v>
      </c>
      <c r="AD13">
        <f t="shared" si="1"/>
        <v>1184.6592895327869</v>
      </c>
      <c r="AE13">
        <f>'IDT-1'!F13</f>
        <v>0</v>
      </c>
      <c r="AF13" s="24"/>
      <c r="AG13">
        <f t="shared" si="2"/>
        <v>1184.6592895327869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10.08099910793934</v>
      </c>
      <c r="F14">
        <f>GT_Spot!T14</f>
        <v>0</v>
      </c>
      <c r="G14">
        <f>PPCL_NG!T14</f>
        <v>28.878100124991779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0.35002338477984901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716.24817600100096</v>
      </c>
      <c r="P14" s="36">
        <v>75.197129003932361</v>
      </c>
      <c r="Q14" s="36">
        <v>26.69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366.87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-114</v>
      </c>
      <c r="AA14" s="75">
        <f>STOA!J14</f>
        <v>10.59</v>
      </c>
      <c r="AB14" s="75">
        <f>-STOA!P14</f>
        <v>0</v>
      </c>
      <c r="AC14">
        <f t="shared" si="0"/>
        <v>11.927719569292007</v>
      </c>
      <c r="AD14">
        <f t="shared" si="1"/>
        <v>1169.030828053352</v>
      </c>
      <c r="AE14">
        <f>'IDT-1'!F14</f>
        <v>0</v>
      </c>
      <c r="AF14" s="24"/>
      <c r="AG14">
        <f t="shared" si="2"/>
        <v>1169.030828053352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10.367003756139844</v>
      </c>
      <c r="F15">
        <f>GT_Spot!T15</f>
        <v>0</v>
      </c>
      <c r="G15">
        <f>PPCL_NG!T15</f>
        <v>28.878100124991779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0.35002338477984901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716.53929447664791</v>
      </c>
      <c r="P15" s="36">
        <v>75.197129003932361</v>
      </c>
      <c r="Q15" s="36">
        <v>26.69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366.53999999999996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-137</v>
      </c>
      <c r="AA15" s="75">
        <f>STOA!J15</f>
        <v>10.5</v>
      </c>
      <c r="AB15" s="75">
        <f>-STOA!P15</f>
        <v>0</v>
      </c>
      <c r="AC15">
        <f t="shared" si="0"/>
        <v>12.081520242580334</v>
      </c>
      <c r="AD15">
        <f t="shared" si="1"/>
        <v>1151.0341505039114</v>
      </c>
      <c r="AE15">
        <f>'IDT-1'!F15</f>
        <v>0</v>
      </c>
      <c r="AF15" s="24"/>
      <c r="AG15">
        <f t="shared" si="2"/>
        <v>1151.0341505039114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10.367003756139844</v>
      </c>
      <c r="F16">
        <f>GT_Spot!T16</f>
        <v>0</v>
      </c>
      <c r="G16">
        <f>PPCL_NG!T16</f>
        <v>28.878100124991779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0.35002338477984901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716.24970117061116</v>
      </c>
      <c r="P16" s="36">
        <v>75.197129003932361</v>
      </c>
      <c r="Q16" s="36">
        <v>26.69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366.03999999999996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-148</v>
      </c>
      <c r="AA16" s="75">
        <f>STOA!J16</f>
        <v>10.5</v>
      </c>
      <c r="AB16" s="75">
        <f>-STOA!P16</f>
        <v>0</v>
      </c>
      <c r="AC16">
        <f t="shared" si="0"/>
        <v>12.210426182407847</v>
      </c>
      <c r="AD16">
        <f t="shared" si="1"/>
        <v>1134.1156512580471</v>
      </c>
      <c r="AE16">
        <f>'IDT-1'!F16</f>
        <v>0</v>
      </c>
      <c r="AF16" s="24"/>
      <c r="AG16">
        <f t="shared" si="2"/>
        <v>1134.1156512580471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10.367003756139844</v>
      </c>
      <c r="F17">
        <f>GT_Spot!T17</f>
        <v>0</v>
      </c>
      <c r="G17">
        <f>PPCL_NG!T17</f>
        <v>28.878100124991779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0.35002338477984901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716.24970117061116</v>
      </c>
      <c r="P17" s="36">
        <v>75.197129003932361</v>
      </c>
      <c r="Q17" s="36">
        <v>26.69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365.36999999999995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-153</v>
      </c>
      <c r="AA17" s="75">
        <f>STOA!J17</f>
        <v>10.5</v>
      </c>
      <c r="AB17" s="75">
        <f>-STOA!P17</f>
        <v>0</v>
      </c>
      <c r="AC17">
        <f t="shared" si="0"/>
        <v>12.247153971032294</v>
      </c>
      <c r="AD17">
        <f t="shared" si="1"/>
        <v>1128.4089234694227</v>
      </c>
      <c r="AE17">
        <f>'IDT-1'!F17</f>
        <v>0</v>
      </c>
      <c r="AF17" s="24"/>
      <c r="AG17">
        <f t="shared" si="2"/>
        <v>1128.4089234694227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10.367003756139844</v>
      </c>
      <c r="F18">
        <f>GT_Spot!T18</f>
        <v>0</v>
      </c>
      <c r="G18">
        <f>PPCL_NG!T18</f>
        <v>28.878100124991779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0.35002338477984901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716.24970117061116</v>
      </c>
      <c r="P18" s="36">
        <v>75.197129003932361</v>
      </c>
      <c r="Q18" s="36">
        <v>26.69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364.69999999999993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-161</v>
      </c>
      <c r="AA18" s="75">
        <f>STOA!J18</f>
        <v>10.5</v>
      </c>
      <c r="AB18" s="75">
        <f>-STOA!P18</f>
        <v>0</v>
      </c>
      <c r="AC18">
        <f t="shared" si="0"/>
        <v>12.309295232831406</v>
      </c>
      <c r="AD18">
        <f t="shared" si="1"/>
        <v>1119.6767822076238</v>
      </c>
      <c r="AE18">
        <f>'IDT-1'!F18</f>
        <v>0</v>
      </c>
      <c r="AF18" s="24"/>
      <c r="AG18">
        <f t="shared" si="2"/>
        <v>1119.6767822076238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10.367003756139844</v>
      </c>
      <c r="F19">
        <f>GT_Spot!T19</f>
        <v>0</v>
      </c>
      <c r="G19">
        <f>PPCL_NG!T19</f>
        <v>29.418089734432833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0.35002338477984901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717.51097910270346</v>
      </c>
      <c r="P19" s="36">
        <v>75.197129003932361</v>
      </c>
      <c r="Q19" s="36">
        <v>26.69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367.21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-169</v>
      </c>
      <c r="AA19" s="75">
        <f>STOA!J19</f>
        <v>10.41</v>
      </c>
      <c r="AB19" s="75">
        <f>-STOA!P19</f>
        <v>0</v>
      </c>
      <c r="AC19">
        <f t="shared" si="0"/>
        <v>12.624302085101627</v>
      </c>
      <c r="AD19">
        <f t="shared" si="1"/>
        <v>1090.5830428968868</v>
      </c>
      <c r="AE19">
        <f>'IDT-1'!F19</f>
        <v>0</v>
      </c>
      <c r="AF19" s="24"/>
      <c r="AG19">
        <f t="shared" si="2"/>
        <v>1090.5830428968868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10.367003756139844</v>
      </c>
      <c r="F20">
        <f>GT_Spot!T20</f>
        <v>0</v>
      </c>
      <c r="G20">
        <f>PPCL_NG!T20</f>
        <v>29.418089734432833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0.35002338477984901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723.25679966350174</v>
      </c>
      <c r="P20" s="36">
        <v>75.197129003932361</v>
      </c>
      <c r="Q20" s="36">
        <v>26.69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366.88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-180</v>
      </c>
      <c r="AA20" s="75">
        <f>STOA!J20</f>
        <v>10.41</v>
      </c>
      <c r="AB20" s="75">
        <f>-STOA!P20</f>
        <v>0</v>
      </c>
      <c r="AC20">
        <f t="shared" si="0"/>
        <v>12.762977712786112</v>
      </c>
      <c r="AD20">
        <f t="shared" si="1"/>
        <v>1084.8601878300005</v>
      </c>
      <c r="AE20">
        <f>'IDT-1'!F20</f>
        <v>0</v>
      </c>
      <c r="AF20" s="24"/>
      <c r="AG20">
        <f t="shared" si="2"/>
        <v>1084.8601878300005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10.367003756139844</v>
      </c>
      <c r="F21">
        <f>GT_Spot!T21</f>
        <v>0</v>
      </c>
      <c r="G21">
        <f>PPCL_NG!T21</f>
        <v>29.418089734432833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0.35002338477984901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723.21888671122338</v>
      </c>
      <c r="P21" s="36">
        <v>75.197129003932361</v>
      </c>
      <c r="Q21" s="36">
        <v>26.69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365.21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-189</v>
      </c>
      <c r="AA21" s="75">
        <f>STOA!J21</f>
        <v>10.41</v>
      </c>
      <c r="AB21" s="75">
        <f>-STOA!P21</f>
        <v>0</v>
      </c>
      <c r="AC21">
        <f t="shared" si="0"/>
        <v>12.824871663510976</v>
      </c>
      <c r="AD21">
        <f t="shared" si="1"/>
        <v>1074.0903809269973</v>
      </c>
      <c r="AE21">
        <f>'IDT-1'!F21</f>
        <v>0</v>
      </c>
      <c r="AF21" s="24"/>
      <c r="AG21">
        <f t="shared" si="2"/>
        <v>1074.0903809269973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10.367003756139844</v>
      </c>
      <c r="F22">
        <f>GT_Spot!T22</f>
        <v>0</v>
      </c>
      <c r="G22">
        <f>PPCL_NG!T22</f>
        <v>29.418089734432833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0.35002338477984901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723.21888671122338</v>
      </c>
      <c r="P22" s="36">
        <v>75.197129003932361</v>
      </c>
      <c r="Q22" s="36">
        <v>26.69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364.53999999999996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-194</v>
      </c>
      <c r="AA22" s="75">
        <f>STOA!J22</f>
        <v>10.41</v>
      </c>
      <c r="AB22" s="75">
        <f>-STOA!P22</f>
        <v>0</v>
      </c>
      <c r="AC22">
        <f t="shared" si="0"/>
        <v>12.861599452135422</v>
      </c>
      <c r="AD22">
        <f t="shared" si="1"/>
        <v>1068.3836531383731</v>
      </c>
      <c r="AE22">
        <f>'IDT-1'!F22</f>
        <v>0</v>
      </c>
      <c r="AF22" s="24"/>
      <c r="AG22">
        <f t="shared" si="2"/>
        <v>1068.3836531383731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10.367003756139844</v>
      </c>
      <c r="F23">
        <f>GT_Spot!T23</f>
        <v>0</v>
      </c>
      <c r="G23">
        <f>PPCL_NG!T23</f>
        <v>29.418089734432833</v>
      </c>
      <c r="H23">
        <f>PPCL_Spot!T23</f>
        <v>0</v>
      </c>
      <c r="I23">
        <f>Bawana_NG!T23</f>
        <v>56.99</v>
      </c>
      <c r="J23">
        <f>Bawana_RLNG!T23</f>
        <v>0</v>
      </c>
      <c r="K23">
        <f>Bawana_Spot!T23</f>
        <v>0.35002338477984901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723.21888671122338</v>
      </c>
      <c r="P23" s="36">
        <v>75.197129003932361</v>
      </c>
      <c r="Q23" s="36">
        <v>26.69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361.8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-195</v>
      </c>
      <c r="AA23" s="75">
        <f>STOA!J23</f>
        <v>10.31</v>
      </c>
      <c r="AB23" s="75">
        <f>-STOA!P23</f>
        <v>0</v>
      </c>
      <c r="AC23">
        <f t="shared" si="0"/>
        <v>12.803858821235863</v>
      </c>
      <c r="AD23">
        <f t="shared" si="1"/>
        <v>1069.6013937692724</v>
      </c>
      <c r="AE23">
        <f>'IDT-1'!F23</f>
        <v>0</v>
      </c>
      <c r="AF23" s="24"/>
      <c r="AG23">
        <f t="shared" si="2"/>
        <v>1069.6013937692724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10.367003756139844</v>
      </c>
      <c r="F24">
        <f>GT_Spot!T24</f>
        <v>0</v>
      </c>
      <c r="G24">
        <f>PPCL_NG!T24</f>
        <v>29.418089734432833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0.35002338477984901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723.21888671122338</v>
      </c>
      <c r="P24" s="36">
        <v>75.197129003932361</v>
      </c>
      <c r="Q24" s="36">
        <v>26.69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361.3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-190</v>
      </c>
      <c r="AA24" s="75">
        <f>STOA!J24</f>
        <v>10.31</v>
      </c>
      <c r="AB24" s="75">
        <f>-STOA!P24</f>
        <v>0</v>
      </c>
      <c r="AC24">
        <f t="shared" si="0"/>
        <v>12.693695243986975</v>
      </c>
      <c r="AD24">
        <f t="shared" si="1"/>
        <v>1076.6815573465215</v>
      </c>
      <c r="AE24">
        <f>'IDT-1'!F24</f>
        <v>0</v>
      </c>
      <c r="AF24" s="24"/>
      <c r="AG24">
        <f t="shared" si="2"/>
        <v>1076.6815573465215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10.367003756139844</v>
      </c>
      <c r="F25">
        <f>GT_Spot!T25</f>
        <v>0</v>
      </c>
      <c r="G25">
        <f>PPCL_NG!T25</f>
        <v>29.418089734432833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719.50782191821486</v>
      </c>
      <c r="P25" s="36">
        <v>75.197129003932361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360.96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-189</v>
      </c>
      <c r="AA25" s="75">
        <f>STOA!J25</f>
        <v>10.31</v>
      </c>
      <c r="AB25" s="75">
        <f>-STOA!P25</f>
        <v>0</v>
      </c>
      <c r="AC25">
        <f t="shared" si="0"/>
        <v>12.690610734193106</v>
      </c>
      <c r="AD25">
        <f t="shared" si="1"/>
        <v>1068.2835536785267</v>
      </c>
      <c r="AE25">
        <f>'IDT-1'!F25</f>
        <v>0</v>
      </c>
      <c r="AF25" s="24"/>
      <c r="AG25">
        <f t="shared" si="2"/>
        <v>1068.2835536785267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10.367003756139844</v>
      </c>
      <c r="F26">
        <f>GT_Spot!T26</f>
        <v>0</v>
      </c>
      <c r="G26">
        <f>PPCL_NG!T26</f>
        <v>29.418089734432833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719.50782191821486</v>
      </c>
      <c r="P26" s="36">
        <v>75.197129003932361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361.47316799999999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-188</v>
      </c>
      <c r="AA26" s="75">
        <f>STOA!J26</f>
        <v>10.31</v>
      </c>
      <c r="AB26" s="75">
        <f>-STOA!P26</f>
        <v>0</v>
      </c>
      <c r="AC26">
        <f t="shared" si="0"/>
        <v>12.686450187668216</v>
      </c>
      <c r="AD26">
        <f t="shared" si="1"/>
        <v>1069.8008822250515</v>
      </c>
      <c r="AE26">
        <f>'IDT-1'!F26</f>
        <v>0</v>
      </c>
      <c r="AF26" s="24"/>
      <c r="AG26">
        <f t="shared" si="2"/>
        <v>1069.8008822250515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10.367003756139844</v>
      </c>
      <c r="F27">
        <f>GT_Spot!T27</f>
        <v>0</v>
      </c>
      <c r="G27">
        <f>PPCL_NG!T27</f>
        <v>29.418089734432833</v>
      </c>
      <c r="H27">
        <f>PPCL_Spot!T27</f>
        <v>0</v>
      </c>
      <c r="I27">
        <f>Bawana_NG!T27</f>
        <v>54.46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713.60706483901777</v>
      </c>
      <c r="P27" s="36">
        <v>75.197129003932361</v>
      </c>
      <c r="Q27" s="36">
        <v>26.69</v>
      </c>
      <c r="R27" s="38">
        <v>1.9025469168900802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363.52009199999998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-175</v>
      </c>
      <c r="AA27" s="75">
        <f>STOA!J27</f>
        <v>10.23</v>
      </c>
      <c r="AB27" s="75">
        <f>-STOA!P27</f>
        <v>0</v>
      </c>
      <c r="AC27">
        <f t="shared" si="0"/>
        <v>12.559262333481279</v>
      </c>
      <c r="AD27">
        <f t="shared" si="1"/>
        <v>1080.8967839169316</v>
      </c>
      <c r="AE27">
        <f>'IDT-1'!F27</f>
        <v>0</v>
      </c>
      <c r="AF27" s="24"/>
      <c r="AG27">
        <f t="shared" si="2"/>
        <v>1080.8967839169316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10.367003756139844</v>
      </c>
      <c r="F28">
        <f>GT_Spot!T28</f>
        <v>0</v>
      </c>
      <c r="G28">
        <f>PPCL_NG!T28</f>
        <v>29.418089734432833</v>
      </c>
      <c r="H28">
        <f>PPCL_Spot!T28</f>
        <v>0</v>
      </c>
      <c r="I28">
        <f>Bawana_NG!T28</f>
        <v>54.46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711.56161146753459</v>
      </c>
      <c r="P28" s="36">
        <v>75.197129003932361</v>
      </c>
      <c r="Q28" s="36">
        <v>26.700000000000003</v>
      </c>
      <c r="R28" s="38">
        <v>4.74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366.96560199999999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-161</v>
      </c>
      <c r="AA28" s="75">
        <f>STOA!J28</f>
        <v>10.23</v>
      </c>
      <c r="AB28" s="75">
        <f>-STOA!P28</f>
        <v>0</v>
      </c>
      <c r="AC28">
        <f t="shared" si="0"/>
        <v>12.434325418286054</v>
      </c>
      <c r="AD28">
        <f t="shared" si="1"/>
        <v>1104.3092305437535</v>
      </c>
      <c r="AE28">
        <f>'IDT-1'!F28</f>
        <v>0</v>
      </c>
      <c r="AF28" s="24"/>
      <c r="AG28">
        <f t="shared" si="2"/>
        <v>1104.3092305437535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10.367003756139844</v>
      </c>
      <c r="F29">
        <f>GT_Spot!T29</f>
        <v>0</v>
      </c>
      <c r="G29">
        <f>PPCL_NG!T29</f>
        <v>29.418089734432833</v>
      </c>
      <c r="H29">
        <f>PPCL_Spot!T29</f>
        <v>0</v>
      </c>
      <c r="I29">
        <f>Bawana_NG!T29</f>
        <v>54.46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719.73390601925257</v>
      </c>
      <c r="P29" s="36">
        <v>75.197129003932361</v>
      </c>
      <c r="Q29" s="36">
        <v>26.69</v>
      </c>
      <c r="R29" s="38">
        <v>9.73</v>
      </c>
      <c r="S29" s="38">
        <v>0</v>
      </c>
      <c r="T29" s="37">
        <f>SUMPRODUCT(LTA!J29:AN29,LTA!J$101:AN$101,LTA!J$105:AN$105)</f>
        <v>1.29</v>
      </c>
      <c r="U29" s="37">
        <f>SUMPRODUCT(LTA!J29:AN29,LTA!J$102:AN$102,LTA!J$105:AN$105)</f>
        <v>370.97737600000005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-177</v>
      </c>
      <c r="AA29" s="75">
        <f>STOA!J29</f>
        <v>10.23</v>
      </c>
      <c r="AB29" s="75">
        <f>-STOA!P29</f>
        <v>0</v>
      </c>
      <c r="AC29">
        <f t="shared" si="0"/>
        <v>12.682186329094263</v>
      </c>
      <c r="AD29">
        <f t="shared" si="1"/>
        <v>1111.4754381846633</v>
      </c>
      <c r="AE29">
        <f>'IDT-1'!F29</f>
        <v>0</v>
      </c>
      <c r="AF29" s="24"/>
      <c r="AG29">
        <f t="shared" si="2"/>
        <v>1111.4754381846633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10.367003756139844</v>
      </c>
      <c r="F30">
        <f>GT_Spot!T30</f>
        <v>0</v>
      </c>
      <c r="G30">
        <f>PPCL_NG!T30</f>
        <v>29.418089734432833</v>
      </c>
      <c r="H30">
        <f>PPCL_Spot!T30</f>
        <v>0</v>
      </c>
      <c r="I30">
        <f>Bawana_NG!T30</f>
        <v>54.46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719.73390601925257</v>
      </c>
      <c r="P30" s="36">
        <v>75.197129003932361</v>
      </c>
      <c r="Q30" s="36">
        <v>26.69</v>
      </c>
      <c r="R30" s="38">
        <v>14.43</v>
      </c>
      <c r="S30" s="38">
        <v>0</v>
      </c>
      <c r="T30" s="37">
        <f>SUMPRODUCT(LTA!J30:AN30,LTA!J$101:AN$101,LTA!J$105:AN$105)</f>
        <v>3.76</v>
      </c>
      <c r="U30" s="37">
        <f>SUMPRODUCT(LTA!J30:AN30,LTA!J$102:AN$102,LTA!J$105:AN$105)</f>
        <v>377.13432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-197</v>
      </c>
      <c r="AA30" s="75">
        <f>STOA!J30</f>
        <v>10.23</v>
      </c>
      <c r="AB30" s="75">
        <f>-STOA!P30</f>
        <v>0</v>
      </c>
      <c r="AC30">
        <f t="shared" si="0"/>
        <v>12.938142340017379</v>
      </c>
      <c r="AD30">
        <f t="shared" si="1"/>
        <v>1107.5464261737402</v>
      </c>
      <c r="AE30">
        <f>'IDT-1'!F30</f>
        <v>0</v>
      </c>
      <c r="AF30" s="24"/>
      <c r="AG30">
        <f t="shared" si="2"/>
        <v>1107.5464261737402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-12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10.08099910793934</v>
      </c>
      <c r="F31">
        <f>GT_Spot!T31</f>
        <v>0</v>
      </c>
      <c r="G31">
        <f>PPCL_NG!T31</f>
        <v>29.418089734432833</v>
      </c>
      <c r="H31">
        <f>PPCL_Spot!T31</f>
        <v>0</v>
      </c>
      <c r="I31">
        <f>Bawana_NG!T31</f>
        <v>54.46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720.03662297121889</v>
      </c>
      <c r="P31" s="36">
        <v>75.197129003932361</v>
      </c>
      <c r="Q31" s="36">
        <v>26.69</v>
      </c>
      <c r="R31" s="38">
        <v>19.2</v>
      </c>
      <c r="S31" s="38">
        <v>0</v>
      </c>
      <c r="T31" s="37">
        <f>SUMPRODUCT(LTA!J31:AN31,LTA!J$101:AN$101,LTA!J$105:AN$105)</f>
        <v>8.34</v>
      </c>
      <c r="U31" s="37">
        <f>SUMPRODUCT(LTA!J31:AN31,LTA!J$102:AN$102,LTA!J$105:AN$105)</f>
        <v>385.06430800000004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-215</v>
      </c>
      <c r="AA31" s="75">
        <f>STOA!J31</f>
        <v>10.130000000000001</v>
      </c>
      <c r="AB31" s="75">
        <f>-STOA!P31</f>
        <v>0</v>
      </c>
      <c r="AC31">
        <f t="shared" si="0"/>
        <v>13.302844723416129</v>
      </c>
      <c r="AD31">
        <f t="shared" si="1"/>
        <v>1098.3784240941075</v>
      </c>
      <c r="AE31">
        <f>'IDT-1'!F31</f>
        <v>0</v>
      </c>
      <c r="AF31" s="24"/>
      <c r="AG31">
        <f t="shared" si="2"/>
        <v>1098.3784240941075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10.08099910793934</v>
      </c>
      <c r="F32">
        <f>GT_Spot!T32</f>
        <v>0</v>
      </c>
      <c r="G32">
        <f>PPCL_NG!T32</f>
        <v>29.418089734432833</v>
      </c>
      <c r="H32">
        <f>PPCL_Spot!T32</f>
        <v>0</v>
      </c>
      <c r="I32">
        <f>Bawana_NG!T32</f>
        <v>54.46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721.83371455029499</v>
      </c>
      <c r="P32" s="36">
        <v>75.197129003932361</v>
      </c>
      <c r="Q32" s="36">
        <v>26.69</v>
      </c>
      <c r="R32" s="38">
        <v>19.199999999999996</v>
      </c>
      <c r="S32" s="38">
        <v>0</v>
      </c>
      <c r="T32" s="37">
        <f>SUMPRODUCT(LTA!J32:AN32,LTA!J$101:AN$101,LTA!J$105:AN$105)</f>
        <v>15.15</v>
      </c>
      <c r="U32" s="37">
        <f>SUMPRODUCT(LTA!J32:AN32,LTA!J$102:AN$102,LTA!J$105:AN$105)</f>
        <v>394.36791800000003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-241</v>
      </c>
      <c r="AA32" s="75">
        <f>STOA!J32</f>
        <v>10.130000000000001</v>
      </c>
      <c r="AB32" s="75">
        <f>-STOA!P32</f>
        <v>0</v>
      </c>
      <c r="AC32">
        <f t="shared" si="0"/>
        <v>13.673544717527484</v>
      </c>
      <c r="AD32">
        <f t="shared" si="1"/>
        <v>1089.9184256790722</v>
      </c>
      <c r="AE32">
        <f>'IDT-1'!F32</f>
        <v>0</v>
      </c>
      <c r="AF32" s="24"/>
      <c r="AG32">
        <f t="shared" si="2"/>
        <v>1089.9184256790722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10.08099910793934</v>
      </c>
      <c r="F33">
        <f>GT_Spot!T33</f>
        <v>0</v>
      </c>
      <c r="G33">
        <f>PPCL_NG!T33</f>
        <v>29.418089734432833</v>
      </c>
      <c r="H33">
        <f>PPCL_Spot!T33</f>
        <v>0</v>
      </c>
      <c r="I33">
        <f>Bawana_NG!T33</f>
        <v>56.99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721.53109544474796</v>
      </c>
      <c r="P33" s="36">
        <v>77.946352192428293</v>
      </c>
      <c r="Q33" s="36">
        <v>26.69</v>
      </c>
      <c r="R33" s="38">
        <v>20.2</v>
      </c>
      <c r="S33" s="38">
        <v>0</v>
      </c>
      <c r="T33" s="37">
        <f>SUMPRODUCT(LTA!J33:AN33,LTA!J$101:AN$101,LTA!J$105:AN$105)</f>
        <v>23.31</v>
      </c>
      <c r="U33" s="37">
        <f>SUMPRODUCT(LTA!J33:AN33,LTA!J$102:AN$102,LTA!J$105:AN$105)</f>
        <v>406.733406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-276</v>
      </c>
      <c r="AA33" s="75">
        <f>STOA!J33</f>
        <v>10.130000000000001</v>
      </c>
      <c r="AB33" s="75">
        <f>-STOA!P33</f>
        <v>0</v>
      </c>
      <c r="AC33">
        <f t="shared" si="0"/>
        <v>14.235008600019817</v>
      </c>
      <c r="AD33">
        <f t="shared" si="1"/>
        <v>1075.8590538795288</v>
      </c>
      <c r="AE33">
        <f>'IDT-1'!F33</f>
        <v>0</v>
      </c>
      <c r="AF33" s="24"/>
      <c r="AG33">
        <f t="shared" si="2"/>
        <v>1075.8590538795288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10.08099910793934</v>
      </c>
      <c r="F34">
        <f>GT_Spot!T34</f>
        <v>0</v>
      </c>
      <c r="G34">
        <f>PPCL_NG!T34</f>
        <v>29.418089734432833</v>
      </c>
      <c r="H34">
        <f>PPCL_Spot!T34</f>
        <v>0</v>
      </c>
      <c r="I34">
        <f>Bawana_NG!T34</f>
        <v>56.99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721.53109544474796</v>
      </c>
      <c r="P34" s="36">
        <v>75.196267990074446</v>
      </c>
      <c r="Q34" s="36">
        <v>26.69</v>
      </c>
      <c r="R34" s="38">
        <v>20.2</v>
      </c>
      <c r="S34" s="38">
        <v>0</v>
      </c>
      <c r="T34" s="37">
        <f>SUMPRODUCT(LTA!J34:AN34,LTA!J$101:AN$101,LTA!J$105:AN$105)</f>
        <v>31.3</v>
      </c>
      <c r="U34" s="37">
        <f>SUMPRODUCT(LTA!J34:AN34,LTA!J$102:AN$102,LTA!J$105:AN$105)</f>
        <v>417.37166999999999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-302</v>
      </c>
      <c r="AA34" s="75">
        <f>STOA!J34</f>
        <v>10.130000000000001</v>
      </c>
      <c r="AB34" s="75">
        <f>-STOA!P34</f>
        <v>0</v>
      </c>
      <c r="AC34">
        <f t="shared" si="0"/>
        <v>14.546279622542714</v>
      </c>
      <c r="AD34">
        <f t="shared" si="1"/>
        <v>1070.425962654652</v>
      </c>
      <c r="AE34">
        <f>'IDT-1'!F34</f>
        <v>0</v>
      </c>
      <c r="AF34" s="24"/>
      <c r="AG34">
        <f t="shared" si="2"/>
        <v>1070.425962654652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10.08099910793934</v>
      </c>
      <c r="F35">
        <f>GT_Spot!T35</f>
        <v>0</v>
      </c>
      <c r="G35">
        <f>PPCL_NG!T35</f>
        <v>28.878100124991779</v>
      </c>
      <c r="H35">
        <f>PPCL_Spot!T35</f>
        <v>0</v>
      </c>
      <c r="I35">
        <f>Bawana_NG!T35</f>
        <v>56.99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708.66654878585257</v>
      </c>
      <c r="P35" s="36">
        <v>75.2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40.619999999999997</v>
      </c>
      <c r="U35" s="37">
        <f>SUMPRODUCT(LTA!J35:AN35,LTA!J$102:AN$102,LTA!J$105:AN$105)</f>
        <v>431.12644599999993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-296</v>
      </c>
      <c r="AA35" s="75">
        <f>STOA!J35</f>
        <v>10.039999999999999</v>
      </c>
      <c r="AB35" s="75">
        <f>-STOA!P35</f>
        <v>0</v>
      </c>
      <c r="AC35">
        <f t="shared" si="0"/>
        <v>14.703025404696064</v>
      </c>
      <c r="AD35">
        <f t="shared" si="1"/>
        <v>1070.8531886140877</v>
      </c>
      <c r="AE35">
        <f>'IDT-1'!F35</f>
        <v>0</v>
      </c>
      <c r="AF35" s="24"/>
      <c r="AG35">
        <f t="shared" si="2"/>
        <v>1070.8531886140877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10.08099910793934</v>
      </c>
      <c r="F36">
        <f>GT_Spot!T36</f>
        <v>0</v>
      </c>
      <c r="G36">
        <f>PPCL_NG!T36</f>
        <v>28.878100124991779</v>
      </c>
      <c r="H36">
        <f>PPCL_Spot!T36</f>
        <v>0</v>
      </c>
      <c r="I36">
        <f>Bawana_NG!T36</f>
        <v>56.99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674.15691400887397</v>
      </c>
      <c r="P36" s="36">
        <v>48.239999999999995</v>
      </c>
      <c r="Q36" s="36">
        <v>7.72</v>
      </c>
      <c r="R36" s="38">
        <v>22.2</v>
      </c>
      <c r="S36" s="38">
        <v>0</v>
      </c>
      <c r="T36" s="37">
        <f>SUMPRODUCT(LTA!J36:AN36,LTA!J$101:AN$101,LTA!J$105:AN$105)</f>
        <v>49.85</v>
      </c>
      <c r="U36" s="37">
        <f>SUMPRODUCT(LTA!J36:AN36,LTA!J$102:AN$102,LTA!J$105:AN$105)</f>
        <v>399.38076799999999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-47</v>
      </c>
      <c r="AA36" s="75">
        <f>STOA!J36</f>
        <v>10.039999999999999</v>
      </c>
      <c r="AB36" s="75">
        <f>-STOA!P36</f>
        <v>0</v>
      </c>
      <c r="AC36">
        <f t="shared" si="0"/>
        <v>13.016356162605426</v>
      </c>
      <c r="AD36">
        <f t="shared" si="1"/>
        <v>1070.5845450791996</v>
      </c>
      <c r="AE36">
        <f>'IDT-1'!F36</f>
        <v>0</v>
      </c>
      <c r="AF36" s="24"/>
      <c r="AG36">
        <f t="shared" si="2"/>
        <v>1070.5845450791996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-185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10.08099910793934</v>
      </c>
      <c r="F37">
        <f>GT_Spot!T37</f>
        <v>0</v>
      </c>
      <c r="G37">
        <f>PPCL_NG!T37</f>
        <v>28.878100124991779</v>
      </c>
      <c r="H37">
        <f>PPCL_Spot!T37</f>
        <v>0</v>
      </c>
      <c r="I37">
        <f>Bawana_NG!T37</f>
        <v>56.99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673.40444904803803</v>
      </c>
      <c r="P37" s="36">
        <v>19.291754114758572</v>
      </c>
      <c r="Q37" s="36">
        <v>7.72</v>
      </c>
      <c r="R37" s="38">
        <v>22.2</v>
      </c>
      <c r="S37" s="38">
        <v>0</v>
      </c>
      <c r="T37" s="37">
        <f>SUMPRODUCT(LTA!J37:AN37,LTA!J$101:AN$101,LTA!J$105:AN$105)</f>
        <v>58.1</v>
      </c>
      <c r="U37" s="37">
        <f>SUMPRODUCT(LTA!J37:AN37,LTA!J$102:AN$102,LTA!J$105:AN$105)</f>
        <v>370.15379999999993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-62</v>
      </c>
      <c r="AA37" s="75">
        <f>STOA!J37</f>
        <v>10.039999999999999</v>
      </c>
      <c r="AB37" s="75">
        <f>-STOA!P37</f>
        <v>0</v>
      </c>
      <c r="AC37">
        <f t="shared" si="0"/>
        <v>12.124749985429476</v>
      </c>
      <c r="AD37">
        <f t="shared" si="1"/>
        <v>1075.7984724102982</v>
      </c>
      <c r="AE37">
        <f>'IDT-1'!F37</f>
        <v>0</v>
      </c>
      <c r="AF37" s="24"/>
      <c r="AG37">
        <f t="shared" si="2"/>
        <v>1075.7984724102982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10.08099910793934</v>
      </c>
      <c r="F38">
        <f>GT_Spot!T38</f>
        <v>0</v>
      </c>
      <c r="G38">
        <f>PPCL_NG!T38</f>
        <v>28.878100124991779</v>
      </c>
      <c r="H38">
        <f>PPCL_Spot!T38</f>
        <v>0</v>
      </c>
      <c r="I38">
        <f>Bawana_NG!T38</f>
        <v>56.99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664.37369911747635</v>
      </c>
      <c r="P38" s="36">
        <v>19.291754114758572</v>
      </c>
      <c r="Q38" s="36">
        <v>7.72</v>
      </c>
      <c r="R38" s="38">
        <v>22.2</v>
      </c>
      <c r="S38" s="38">
        <v>0</v>
      </c>
      <c r="T38" s="37">
        <f>SUMPRODUCT(LTA!J38:AN38,LTA!J$101:AN$101,LTA!J$105:AN$105)</f>
        <v>66.27</v>
      </c>
      <c r="U38" s="37">
        <f>SUMPRODUCT(LTA!J38:AN38,LTA!J$102:AN$102,LTA!J$105:AN$105)</f>
        <v>336.35354000000001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-71</v>
      </c>
      <c r="AA38" s="75">
        <f>STOA!J38</f>
        <v>10.039999999999999</v>
      </c>
      <c r="AB38" s="75">
        <f>-STOA!P38</f>
        <v>0</v>
      </c>
      <c r="AC38">
        <f t="shared" si="0"/>
        <v>11.486280035292307</v>
      </c>
      <c r="AD38">
        <f t="shared" si="1"/>
        <v>1082.7759324298736</v>
      </c>
      <c r="AE38">
        <f>'IDT-1'!F38</f>
        <v>0</v>
      </c>
      <c r="AF38" s="24"/>
      <c r="AG38">
        <f t="shared" si="2"/>
        <v>1082.7759324298736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7.9858859999999989</v>
      </c>
      <c r="E39">
        <f>GT_NG!T39</f>
        <v>9.990990187332736</v>
      </c>
      <c r="F39">
        <f>GT_Spot!T39</f>
        <v>0</v>
      </c>
      <c r="G39">
        <f>PPCL_NG!T39</f>
        <v>28.878100124991779</v>
      </c>
      <c r="H39">
        <f>PPCL_Spot!T39</f>
        <v>0</v>
      </c>
      <c r="I39">
        <f>Bawana_NG!T39</f>
        <v>56.99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654.40210852453185</v>
      </c>
      <c r="P39" s="36">
        <v>19.291754114758572</v>
      </c>
      <c r="Q39" s="36">
        <v>7.72</v>
      </c>
      <c r="R39" s="38">
        <v>22.2</v>
      </c>
      <c r="S39" s="38">
        <v>0</v>
      </c>
      <c r="T39" s="37">
        <f>SUMPRODUCT(LTA!J39:AN39,LTA!J$101:AN$101,LTA!J$105:AN$105)</f>
        <v>75.460000000000008</v>
      </c>
      <c r="U39" s="37">
        <f>SUMPRODUCT(LTA!J39:AN39,LTA!J$102:AN$102,LTA!J$105:AN$105)</f>
        <v>351.93880999999999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-40</v>
      </c>
      <c r="AA39" s="75">
        <f>STOA!J39</f>
        <v>9.9499999999999993</v>
      </c>
      <c r="AB39" s="75">
        <f>-STOA!P39</f>
        <v>0</v>
      </c>
      <c r="AC39">
        <f t="shared" si="0"/>
        <v>11.218788446433582</v>
      </c>
      <c r="AD39">
        <f t="shared" si="1"/>
        <v>1143.5888605051814</v>
      </c>
      <c r="AE39">
        <f>'IDT-1'!F39</f>
        <v>0</v>
      </c>
      <c r="AF39" s="24"/>
      <c r="AG39">
        <f t="shared" si="2"/>
        <v>1143.5888605051814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7.9858859999999989</v>
      </c>
      <c r="E40">
        <f>GT_NG!T40</f>
        <v>9.990990187332736</v>
      </c>
      <c r="F40">
        <f>GT_Spot!T40</f>
        <v>0</v>
      </c>
      <c r="G40">
        <f>PPCL_NG!T40</f>
        <v>28.878100124991779</v>
      </c>
      <c r="H40">
        <f>PPCL_Spot!T40</f>
        <v>0</v>
      </c>
      <c r="I40">
        <f>Bawana_NG!T40</f>
        <v>56.99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654.40210852453185</v>
      </c>
      <c r="P40" s="36">
        <v>19.291754114758572</v>
      </c>
      <c r="Q40" s="36">
        <v>7.72</v>
      </c>
      <c r="R40" s="38">
        <v>22.2</v>
      </c>
      <c r="S40" s="38">
        <v>0</v>
      </c>
      <c r="T40" s="37">
        <f>SUMPRODUCT(LTA!J40:AN40,LTA!J$101:AN$101,LTA!J$105:AN$105)</f>
        <v>81.58</v>
      </c>
      <c r="U40" s="37">
        <f>SUMPRODUCT(LTA!J40:AN40,LTA!J$102:AN$102,LTA!J$105:AN$105)</f>
        <v>359.222668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9.9499999999999993</v>
      </c>
      <c r="AB40" s="75">
        <f>-STOA!P40</f>
        <v>0</v>
      </c>
      <c r="AC40">
        <f t="shared" si="0"/>
        <v>10.865467178764684</v>
      </c>
      <c r="AD40">
        <f t="shared" si="1"/>
        <v>1212.3460397728504</v>
      </c>
      <c r="AE40">
        <f>'IDT-1'!F40</f>
        <v>0</v>
      </c>
      <c r="AF40" s="24"/>
      <c r="AG40">
        <f t="shared" si="2"/>
        <v>1212.3460397728504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7.9858859999999989</v>
      </c>
      <c r="E41">
        <f>GT_NG!T41</f>
        <v>9.9878874130297284</v>
      </c>
      <c r="F41">
        <f>GT_Spot!T41</f>
        <v>0</v>
      </c>
      <c r="G41">
        <f>PPCL_NG!T41</f>
        <v>28.878100124991779</v>
      </c>
      <c r="H41">
        <f>PPCL_Spot!T41</f>
        <v>0</v>
      </c>
      <c r="I41">
        <f>Bawana_NG!T41</f>
        <v>56.99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654.40210852453185</v>
      </c>
      <c r="P41" s="36">
        <v>19.291754114758572</v>
      </c>
      <c r="Q41" s="36">
        <v>7.72</v>
      </c>
      <c r="R41" s="38">
        <v>22.2</v>
      </c>
      <c r="S41" s="38">
        <v>0</v>
      </c>
      <c r="T41" s="37">
        <f>SUMPRODUCT(LTA!J41:AN41,LTA!J$101:AN$101,LTA!J$105:AN$105)</f>
        <v>88.460000000000008</v>
      </c>
      <c r="U41" s="37">
        <f>SUMPRODUCT(LTA!J41:AN41,LTA!J$102:AN$102,LTA!J$105:AN$105)</f>
        <v>365.57129400000002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9.9499999999999993</v>
      </c>
      <c r="AB41" s="75">
        <f>-STOA!P41</f>
        <v>0</v>
      </c>
      <c r="AC41">
        <f t="shared" si="0"/>
        <v>10.777343053489423</v>
      </c>
      <c r="AD41">
        <f t="shared" si="1"/>
        <v>1272.2396871238227</v>
      </c>
      <c r="AE41">
        <f>'IDT-1'!F41</f>
        <v>0</v>
      </c>
      <c r="AF41" s="24"/>
      <c r="AG41">
        <f t="shared" si="2"/>
        <v>1272.2396871238227</v>
      </c>
      <c r="AI41" s="34">
        <f>PXIL!J41</f>
        <v>0</v>
      </c>
      <c r="AJ41" s="34">
        <f>PXIL!P41</f>
        <v>0</v>
      </c>
      <c r="AK41" s="34">
        <f>RTM_IEX!J41</f>
        <v>11.58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7.9858859999999989</v>
      </c>
      <c r="E42">
        <f>GT_NG!T42</f>
        <v>9.9878874130297284</v>
      </c>
      <c r="F42">
        <f>GT_Spot!T42</f>
        <v>0</v>
      </c>
      <c r="G42">
        <f>PPCL_NG!T42</f>
        <v>28.878100124991779</v>
      </c>
      <c r="H42">
        <f>PPCL_Spot!T42</f>
        <v>0</v>
      </c>
      <c r="I42">
        <f>Bawana_NG!T42</f>
        <v>56.99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654.40210852453185</v>
      </c>
      <c r="P42" s="36">
        <v>19.291754114758572</v>
      </c>
      <c r="Q42" s="36">
        <v>7.72</v>
      </c>
      <c r="R42" s="38">
        <v>21.900000000000002</v>
      </c>
      <c r="S42" s="38">
        <v>0</v>
      </c>
      <c r="T42" s="37">
        <f>SUMPRODUCT(LTA!J42:AN42,LTA!J$101:AN$101,LTA!J$105:AN$105)</f>
        <v>96.36</v>
      </c>
      <c r="U42" s="37">
        <f>SUMPRODUCT(LTA!J42:AN42,LTA!J$102:AN$102,LTA!J$105:AN$105)</f>
        <v>370.64371799999998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9.9499999999999993</v>
      </c>
      <c r="AB42" s="75">
        <f>-STOA!P42</f>
        <v>0</v>
      </c>
      <c r="AC42">
        <f t="shared" si="0"/>
        <v>11.11059141508942</v>
      </c>
      <c r="AD42">
        <f t="shared" si="1"/>
        <v>1311.5788627622226</v>
      </c>
      <c r="AE42">
        <f>'IDT-1'!F42</f>
        <v>0</v>
      </c>
      <c r="AF42" s="24"/>
      <c r="AG42">
        <f t="shared" si="2"/>
        <v>1311.5788627622226</v>
      </c>
      <c r="AI42" s="34">
        <f>PXIL!J42</f>
        <v>0</v>
      </c>
      <c r="AJ42" s="34">
        <f>PXIL!P42</f>
        <v>0</v>
      </c>
      <c r="AK42" s="34">
        <f>RTM_IEX!J42</f>
        <v>38.58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7.9858859999999989</v>
      </c>
      <c r="E43">
        <f>GT_NG!T43</f>
        <v>9.9878874130297284</v>
      </c>
      <c r="F43">
        <f>GT_Spot!T43</f>
        <v>0</v>
      </c>
      <c r="G43">
        <f>PPCL_NG!T43</f>
        <v>27.64</v>
      </c>
      <c r="H43">
        <f>PPCL_Spot!T43</f>
        <v>0</v>
      </c>
      <c r="I43">
        <f>Bawana_NG!T43</f>
        <v>56.99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676.26630359575631</v>
      </c>
      <c r="P43" s="36">
        <v>19.291754114758572</v>
      </c>
      <c r="Q43" s="36">
        <v>7.72</v>
      </c>
      <c r="R43" s="38">
        <v>21.900000000000002</v>
      </c>
      <c r="S43" s="38">
        <v>0</v>
      </c>
      <c r="T43" s="37">
        <f>SUMPRODUCT(LTA!J43:AN43,LTA!J$101:AN$101,LTA!J$105:AN$105)</f>
        <v>104.11</v>
      </c>
      <c r="U43" s="37">
        <f>SUMPRODUCT(LTA!J43:AN43,LTA!J$102:AN$102,LTA!J$105:AN$105)</f>
        <v>375.44652400000001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9.85</v>
      </c>
      <c r="AB43" s="75">
        <f>-STOA!P43</f>
        <v>0</v>
      </c>
      <c r="AC43">
        <f t="shared" si="0"/>
        <v>11.348050183037772</v>
      </c>
      <c r="AD43">
        <f t="shared" si="1"/>
        <v>1339.6103049405067</v>
      </c>
      <c r="AE43">
        <f>'IDT-1'!F43</f>
        <v>0</v>
      </c>
      <c r="AF43" s="24"/>
      <c r="AG43">
        <f t="shared" si="2"/>
        <v>1339.6103049405067</v>
      </c>
      <c r="AI43" s="34">
        <f>PXIL!J43</f>
        <v>0</v>
      </c>
      <c r="AJ43" s="34">
        <f>PXIL!P43</f>
        <v>0</v>
      </c>
      <c r="AK43" s="34">
        <f>RTM_IEX!J43</f>
        <v>33.770000000000003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7.9858859999999989</v>
      </c>
      <c r="E44">
        <f>GT_NG!T44</f>
        <v>9.9878874130297284</v>
      </c>
      <c r="F44">
        <f>GT_Spot!T44</f>
        <v>0</v>
      </c>
      <c r="G44">
        <f>PPCL_NG!T44</f>
        <v>27.64</v>
      </c>
      <c r="H44">
        <f>PPCL_Spot!T44</f>
        <v>0</v>
      </c>
      <c r="I44">
        <f>Bawana_NG!T44</f>
        <v>56.99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684.03498056105207</v>
      </c>
      <c r="P44" s="36">
        <v>19.291754114758572</v>
      </c>
      <c r="Q44" s="36">
        <v>7.72</v>
      </c>
      <c r="R44" s="38">
        <v>21.900000000000002</v>
      </c>
      <c r="S44" s="38">
        <v>0</v>
      </c>
      <c r="T44" s="37">
        <f>SUMPRODUCT(LTA!J44:AN44,LTA!J$101:AN$101,LTA!J$105:AN$105)</f>
        <v>107.77</v>
      </c>
      <c r="U44" s="37">
        <f>SUMPRODUCT(LTA!J44:AN44,LTA!J$102:AN$102,LTA!J$105:AN$105)</f>
        <v>391.47125999999997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9.85</v>
      </c>
      <c r="AB44" s="75">
        <f>-STOA!P44</f>
        <v>0</v>
      </c>
      <c r="AC44">
        <f t="shared" si="0"/>
        <v>11.578658851946257</v>
      </c>
      <c r="AD44">
        <f t="shared" si="1"/>
        <v>1366.8331092368937</v>
      </c>
      <c r="AE44">
        <f>'IDT-1'!F44</f>
        <v>0</v>
      </c>
      <c r="AF44" s="24"/>
      <c r="AG44">
        <f t="shared" si="2"/>
        <v>1366.8331092368937</v>
      </c>
      <c r="AI44" s="34">
        <f>PXIL!J44</f>
        <v>0</v>
      </c>
      <c r="AJ44" s="34">
        <f>PXIL!P44</f>
        <v>0</v>
      </c>
      <c r="AK44" s="34">
        <f>RTM_IEX!J44</f>
        <v>33.770000000000003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7.9858859999999989</v>
      </c>
      <c r="E45">
        <f>GT_NG!T45</f>
        <v>9.9878874130297284</v>
      </c>
      <c r="F45">
        <f>GT_Spot!T45</f>
        <v>0</v>
      </c>
      <c r="G45">
        <f>PPCL_NG!T45</f>
        <v>27.64</v>
      </c>
      <c r="H45">
        <f>PPCL_Spot!T45</f>
        <v>0</v>
      </c>
      <c r="I45">
        <f>Bawana_NG!T45</f>
        <v>56.99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684.03498056105207</v>
      </c>
      <c r="P45" s="36">
        <v>19.291754114758572</v>
      </c>
      <c r="Q45" s="36">
        <v>7.72</v>
      </c>
      <c r="R45" s="38">
        <v>21.900000000000002</v>
      </c>
      <c r="S45" s="38">
        <v>0</v>
      </c>
      <c r="T45" s="37">
        <f>SUMPRODUCT(LTA!J45:AN45,LTA!J$101:AN$101,LTA!J$105:AN$105)</f>
        <v>108.43</v>
      </c>
      <c r="U45" s="37">
        <f>SUMPRODUCT(LTA!J45:AN45,LTA!J$102:AN$102,LTA!J$105:AN$105)</f>
        <v>423.29597599999994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9.85</v>
      </c>
      <c r="AB45" s="75">
        <f>-STOA!P45</f>
        <v>0</v>
      </c>
      <c r="AC45">
        <f t="shared" si="0"/>
        <v>11.729898466346256</v>
      </c>
      <c r="AD45">
        <f t="shared" si="1"/>
        <v>1384.6865856224938</v>
      </c>
      <c r="AE45">
        <f>'IDT-1'!F45</f>
        <v>0</v>
      </c>
      <c r="AF45" s="24"/>
      <c r="AG45">
        <f t="shared" si="2"/>
        <v>1384.6865856224938</v>
      </c>
      <c r="AI45" s="34">
        <f>PXIL!J45</f>
        <v>0</v>
      </c>
      <c r="AJ45" s="34">
        <f>PXIL!P45</f>
        <v>0</v>
      </c>
      <c r="AK45" s="34">
        <f>RTM_IEX!J45</f>
        <v>19.29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7.9858859999999989</v>
      </c>
      <c r="E46">
        <f>GT_NG!T46</f>
        <v>9.9878874130297284</v>
      </c>
      <c r="F46">
        <f>GT_Spot!T46</f>
        <v>0</v>
      </c>
      <c r="G46">
        <f>PPCL_NG!T46</f>
        <v>27.64</v>
      </c>
      <c r="H46">
        <f>PPCL_Spot!T46</f>
        <v>0</v>
      </c>
      <c r="I46">
        <f>Bawana_NG!T46</f>
        <v>56.99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684.03498056105207</v>
      </c>
      <c r="P46" s="36">
        <v>19.291754114758572</v>
      </c>
      <c r="Q46" s="36">
        <v>7.72</v>
      </c>
      <c r="R46" s="38">
        <v>21.900000000000002</v>
      </c>
      <c r="S46" s="38">
        <v>0</v>
      </c>
      <c r="T46" s="37">
        <f>SUMPRODUCT(LTA!J46:AN46,LTA!J$101:AN$101,LTA!J$105:AN$105)</f>
        <v>108.86</v>
      </c>
      <c r="U46" s="37">
        <f>SUMPRODUCT(LTA!J46:AN46,LTA!J$102:AN$102,LTA!J$105:AN$105)</f>
        <v>435.58605800000004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9.85</v>
      </c>
      <c r="AB46" s="75">
        <f>-STOA!P46</f>
        <v>0</v>
      </c>
      <c r="AC46">
        <f t="shared" si="0"/>
        <v>11.877319155146257</v>
      </c>
      <c r="AD46">
        <f t="shared" si="1"/>
        <v>1402.0892469336939</v>
      </c>
      <c r="AE46">
        <f>'IDT-1'!F46</f>
        <v>0</v>
      </c>
      <c r="AF46" s="24"/>
      <c r="AG46">
        <f t="shared" si="2"/>
        <v>1402.0892469336939</v>
      </c>
      <c r="AI46" s="34">
        <f>PXIL!J46</f>
        <v>0</v>
      </c>
      <c r="AJ46" s="34">
        <f>PXIL!P46</f>
        <v>0</v>
      </c>
      <c r="AK46" s="34">
        <f>RTM_IEX!J46</f>
        <v>24.12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7.9858859999999989</v>
      </c>
      <c r="E47">
        <f>GT_NG!T47</f>
        <v>9.9878874130297284</v>
      </c>
      <c r="F47">
        <f>GT_Spot!T47</f>
        <v>0</v>
      </c>
      <c r="G47">
        <f>PPCL_NG!T47</f>
        <v>27.64</v>
      </c>
      <c r="H47">
        <f>PPCL_Spot!T47</f>
        <v>0</v>
      </c>
      <c r="I47">
        <f>Bawana_NG!T47</f>
        <v>56.99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679.9637203884713</v>
      </c>
      <c r="P47" s="36">
        <v>19.291754114758572</v>
      </c>
      <c r="Q47" s="36">
        <v>7.72</v>
      </c>
      <c r="R47" s="38">
        <v>21.900000000000002</v>
      </c>
      <c r="S47" s="38">
        <v>0</v>
      </c>
      <c r="T47" s="37">
        <f>SUMPRODUCT(LTA!J47:AN47,LTA!J$101:AN$101,LTA!J$105:AN$105)</f>
        <v>110.07</v>
      </c>
      <c r="U47" s="37">
        <f>SUMPRODUCT(LTA!J47:AN47,LTA!J$102:AN$102,LTA!J$105:AN$105)</f>
        <v>462.429618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9.76</v>
      </c>
      <c r="AB47" s="75">
        <f>-STOA!P47</f>
        <v>0</v>
      </c>
      <c r="AC47">
        <f t="shared" si="0"/>
        <v>12.037442473696579</v>
      </c>
      <c r="AD47">
        <f t="shared" si="1"/>
        <v>1420.991423442563</v>
      </c>
      <c r="AE47">
        <f>'IDT-1'!F47</f>
        <v>0</v>
      </c>
      <c r="AF47" s="24"/>
      <c r="AG47">
        <f t="shared" si="2"/>
        <v>1420.991423442563</v>
      </c>
      <c r="AI47" s="34">
        <f>PXIL!J47</f>
        <v>0</v>
      </c>
      <c r="AJ47" s="34">
        <f>PXIL!P47</f>
        <v>0</v>
      </c>
      <c r="AK47" s="34">
        <f>RTM_IEX!J47</f>
        <v>19.29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7.9858859999999989</v>
      </c>
      <c r="E48">
        <f>GT_NG!T48</f>
        <v>9.9878874130297284</v>
      </c>
      <c r="F48">
        <f>GT_Spot!T48</f>
        <v>0</v>
      </c>
      <c r="G48">
        <f>PPCL_NG!T48</f>
        <v>27.64</v>
      </c>
      <c r="H48">
        <f>PPCL_Spot!T48</f>
        <v>0</v>
      </c>
      <c r="I48">
        <f>Bawana_NG!T48</f>
        <v>56.99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676.06544489133501</v>
      </c>
      <c r="P48" s="36">
        <v>19.291754114758572</v>
      </c>
      <c r="Q48" s="36">
        <v>7.72</v>
      </c>
      <c r="R48" s="38">
        <v>21.900000000000002</v>
      </c>
      <c r="S48" s="38">
        <v>0</v>
      </c>
      <c r="T48" s="37">
        <f>SUMPRODUCT(LTA!J48:AN48,LTA!J$101:AN$101,LTA!J$105:AN$105)</f>
        <v>110.07</v>
      </c>
      <c r="U48" s="37">
        <f>SUMPRODUCT(LTA!J48:AN48,LTA!J$102:AN$102,LTA!J$105:AN$105)</f>
        <v>463.403818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9.76</v>
      </c>
      <c r="AB48" s="75">
        <f>-STOA!P48</f>
        <v>0</v>
      </c>
      <c r="AC48">
        <f t="shared" si="0"/>
        <v>12.053452239520634</v>
      </c>
      <c r="AD48">
        <f t="shared" si="1"/>
        <v>1422.8813381796026</v>
      </c>
      <c r="AE48">
        <f>'IDT-1'!F48</f>
        <v>0</v>
      </c>
      <c r="AF48" s="24"/>
      <c r="AG48">
        <f t="shared" si="2"/>
        <v>1422.8813381796026</v>
      </c>
      <c r="AI48" s="34">
        <f>PXIL!J48</f>
        <v>0</v>
      </c>
      <c r="AJ48" s="34">
        <f>PXIL!P48</f>
        <v>0</v>
      </c>
      <c r="AK48" s="34">
        <f>RTM_IEX!J48</f>
        <v>24.12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7.9858859999999989</v>
      </c>
      <c r="E49">
        <f>GT_NG!T49</f>
        <v>9.9878874130297284</v>
      </c>
      <c r="F49">
        <f>GT_Spot!T49</f>
        <v>0</v>
      </c>
      <c r="G49">
        <f>PPCL_NG!T49</f>
        <v>27.64</v>
      </c>
      <c r="H49">
        <f>PPCL_Spot!T49</f>
        <v>0</v>
      </c>
      <c r="I49">
        <f>Bawana_NG!T49</f>
        <v>56.99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676.19108170635991</v>
      </c>
      <c r="P49" s="36">
        <v>19.291754114758572</v>
      </c>
      <c r="Q49" s="36">
        <v>7.72</v>
      </c>
      <c r="R49" s="38">
        <v>21.900000000000002</v>
      </c>
      <c r="S49" s="38">
        <v>0</v>
      </c>
      <c r="T49" s="37">
        <f>SUMPRODUCT(LTA!J49:AN49,LTA!J$101:AN$101,LTA!J$105:AN$105)</f>
        <v>110.07</v>
      </c>
      <c r="U49" s="37">
        <f>SUMPRODUCT(LTA!J49:AN49,LTA!J$102:AN$102,LTA!J$105:AN$105)</f>
        <v>463.32375600000006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9.76</v>
      </c>
      <c r="AB49" s="75">
        <f>-STOA!P49</f>
        <v>0</v>
      </c>
      <c r="AC49">
        <f t="shared" si="0"/>
        <v>12.134811067966844</v>
      </c>
      <c r="AD49">
        <f t="shared" si="1"/>
        <v>1432.4855541661814</v>
      </c>
      <c r="AE49">
        <f>'IDT-1'!F49</f>
        <v>0</v>
      </c>
      <c r="AF49" s="24"/>
      <c r="AG49">
        <f t="shared" si="2"/>
        <v>1432.4855541661814</v>
      </c>
      <c r="AI49" s="34">
        <f>PXIL!J49</f>
        <v>0</v>
      </c>
      <c r="AJ49" s="34">
        <f>PXIL!P49</f>
        <v>0</v>
      </c>
      <c r="AK49" s="34">
        <f>RTM_IEX!J49</f>
        <v>33.76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7.9858859999999989</v>
      </c>
      <c r="E50">
        <f>GT_NG!T50</f>
        <v>9.9878874130297284</v>
      </c>
      <c r="F50">
        <f>GT_Spot!T50</f>
        <v>0</v>
      </c>
      <c r="G50">
        <f>PPCL_NG!T50</f>
        <v>27.64</v>
      </c>
      <c r="H50">
        <f>PPCL_Spot!T50</f>
        <v>0</v>
      </c>
      <c r="I50">
        <f>Bawana_NG!T50</f>
        <v>56.99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676.19108170635991</v>
      </c>
      <c r="P50" s="36">
        <v>19.291754114758572</v>
      </c>
      <c r="Q50" s="36">
        <v>7.72</v>
      </c>
      <c r="R50" s="38">
        <v>21.900000000000002</v>
      </c>
      <c r="S50" s="38">
        <v>0</v>
      </c>
      <c r="T50" s="37">
        <f>SUMPRODUCT(LTA!J50:AN50,LTA!J$101:AN$101,LTA!J$105:AN$105)</f>
        <v>109.09</v>
      </c>
      <c r="U50" s="37">
        <f>SUMPRODUCT(LTA!J50:AN50,LTA!J$102:AN$102,LTA!J$105:AN$105)</f>
        <v>464.23950400000001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9.76</v>
      </c>
      <c r="AB50" s="75">
        <f>-STOA!P50</f>
        <v>0</v>
      </c>
      <c r="AC50">
        <f t="shared" si="0"/>
        <v>12.174843351166844</v>
      </c>
      <c r="AD50">
        <f t="shared" si="1"/>
        <v>1437.2112698829812</v>
      </c>
      <c r="AE50">
        <f>'IDT-1'!F50</f>
        <v>0</v>
      </c>
      <c r="AF50" s="24"/>
      <c r="AG50">
        <f t="shared" si="2"/>
        <v>1437.2112698829812</v>
      </c>
      <c r="AI50" s="34">
        <f>PXIL!J50</f>
        <v>0</v>
      </c>
      <c r="AJ50" s="34">
        <f>PXIL!P50</f>
        <v>0</v>
      </c>
      <c r="AK50" s="34">
        <f>RTM_IEX!J50</f>
        <v>38.590000000000003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7.9858859999999989</v>
      </c>
      <c r="E51">
        <f>GT_NG!T51</f>
        <v>9.9878874130297284</v>
      </c>
      <c r="F51">
        <f>GT_Spot!T51</f>
        <v>0</v>
      </c>
      <c r="G51">
        <f>PPCL_NG!T51</f>
        <v>26.709999999999997</v>
      </c>
      <c r="H51">
        <f>PPCL_Spot!T51</f>
        <v>0</v>
      </c>
      <c r="I51">
        <f>Bawana_NG!T51</f>
        <v>56.99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673.32657882596891</v>
      </c>
      <c r="P51" s="36">
        <v>19.291754114758572</v>
      </c>
      <c r="Q51" s="36">
        <v>7.72</v>
      </c>
      <c r="R51" s="38">
        <v>21.900000000000002</v>
      </c>
      <c r="S51" s="38">
        <v>0</v>
      </c>
      <c r="T51" s="37">
        <f>SUMPRODUCT(LTA!J51:AN51,LTA!J$101:AN$101,LTA!J$105:AN$105)</f>
        <v>109.19</v>
      </c>
      <c r="U51" s="37">
        <f>SUMPRODUCT(LTA!J51:AN51,LTA!J$102:AN$102,LTA!J$105:AN$105)</f>
        <v>451.73309799999998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9.67</v>
      </c>
      <c r="AB51" s="75">
        <f>-STOA!P51</f>
        <v>0</v>
      </c>
      <c r="AC51">
        <f t="shared" si="0"/>
        <v>12.118975716571558</v>
      </c>
      <c r="AD51">
        <f t="shared" si="1"/>
        <v>1430.6162286371855</v>
      </c>
      <c r="AE51">
        <f>'IDT-1'!F51</f>
        <v>0</v>
      </c>
      <c r="AF51" s="24"/>
      <c r="AG51">
        <f t="shared" si="2"/>
        <v>1430.6162286371855</v>
      </c>
      <c r="AI51" s="34">
        <f>PXIL!J51</f>
        <v>0</v>
      </c>
      <c r="AJ51" s="34">
        <f>PXIL!P51</f>
        <v>0</v>
      </c>
      <c r="AK51" s="34">
        <f>RTM_IEX!J51</f>
        <v>48.23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7.9858859999999989</v>
      </c>
      <c r="E52">
        <f>GT_NG!T52</f>
        <v>9.9878874130297284</v>
      </c>
      <c r="F52">
        <f>GT_Spot!T52</f>
        <v>0</v>
      </c>
      <c r="G52">
        <f>PPCL_NG!T52</f>
        <v>26.709999999999997</v>
      </c>
      <c r="H52">
        <f>PPCL_Spot!T52</f>
        <v>0</v>
      </c>
      <c r="I52">
        <f>Bawana_NG!T52</f>
        <v>56.99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673.32657882596891</v>
      </c>
      <c r="P52" s="36">
        <v>19.291754114758572</v>
      </c>
      <c r="Q52" s="36">
        <v>7.72</v>
      </c>
      <c r="R52" s="38">
        <v>21.900000000000002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451.82432599999999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9.67</v>
      </c>
      <c r="AB52" s="75">
        <f>-STOA!P52</f>
        <v>0</v>
      </c>
      <c r="AC52">
        <f t="shared" si="0"/>
        <v>12.201558031771562</v>
      </c>
      <c r="AD52">
        <f t="shared" si="1"/>
        <v>1440.3648743219858</v>
      </c>
      <c r="AE52">
        <f>'IDT-1'!F52</f>
        <v>0</v>
      </c>
      <c r="AF52" s="24"/>
      <c r="AG52">
        <f t="shared" si="2"/>
        <v>1440.3648743219858</v>
      </c>
      <c r="AI52" s="34">
        <f>PXIL!J52</f>
        <v>0</v>
      </c>
      <c r="AJ52" s="34">
        <f>PXIL!P52</f>
        <v>0</v>
      </c>
      <c r="AK52" s="34">
        <f>RTM_IEX!J52</f>
        <v>57.88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7.9858859999999989</v>
      </c>
      <c r="E53">
        <f>GT_NG!T53</f>
        <v>9.9021547502448577</v>
      </c>
      <c r="F53">
        <f>GT_Spot!T53</f>
        <v>0</v>
      </c>
      <c r="G53">
        <f>PPCL_NG!T53</f>
        <v>26.709999999999997</v>
      </c>
      <c r="H53">
        <f>PPCL_Spot!T53</f>
        <v>0</v>
      </c>
      <c r="I53">
        <f>Bawana_NG!T53</f>
        <v>56.99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673.33227283417307</v>
      </c>
      <c r="P53" s="36">
        <v>19.291754114758572</v>
      </c>
      <c r="Q53" s="36">
        <v>7.72</v>
      </c>
      <c r="R53" s="38">
        <v>21.900000000000002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451.32748400000003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9.67</v>
      </c>
      <c r="AB53" s="75">
        <f>-STOA!P53</f>
        <v>0</v>
      </c>
      <c r="AC53">
        <f t="shared" si="0"/>
        <v>12.196712234273082</v>
      </c>
      <c r="AD53">
        <f t="shared" si="1"/>
        <v>1439.7928394649036</v>
      </c>
      <c r="AE53">
        <f>'IDT-1'!F53</f>
        <v>0</v>
      </c>
      <c r="AF53" s="24"/>
      <c r="AG53">
        <f t="shared" si="2"/>
        <v>1439.7928394649036</v>
      </c>
      <c r="AI53" s="34">
        <f>PXIL!J53</f>
        <v>0</v>
      </c>
      <c r="AJ53" s="34">
        <f>PXIL!P53</f>
        <v>0</v>
      </c>
      <c r="AK53" s="34">
        <f>RTM_IEX!J53</f>
        <v>57.88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7.9858859999999989</v>
      </c>
      <c r="E54">
        <f>GT_NG!T54</f>
        <v>9.9021547502448577</v>
      </c>
      <c r="F54">
        <f>GT_Spot!T54</f>
        <v>0</v>
      </c>
      <c r="G54">
        <f>PPCL_NG!T54</f>
        <v>26.709999999999997</v>
      </c>
      <c r="H54">
        <f>PPCL_Spot!T54</f>
        <v>0</v>
      </c>
      <c r="I54">
        <f>Bawana_NG!T54</f>
        <v>56.99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671.23108891611275</v>
      </c>
      <c r="P54" s="36">
        <v>19.291754114758572</v>
      </c>
      <c r="Q54" s="36">
        <v>7.72</v>
      </c>
      <c r="R54" s="38">
        <v>21.900000000000002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412.51657599999999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9.67</v>
      </c>
      <c r="AB54" s="75">
        <f>-STOA!P54</f>
        <v>0</v>
      </c>
      <c r="AC54">
        <f t="shared" si="0"/>
        <v>11.974598662161377</v>
      </c>
      <c r="AD54">
        <f t="shared" si="1"/>
        <v>1413.572861118955</v>
      </c>
      <c r="AE54">
        <f>'IDT-1'!F54</f>
        <v>0</v>
      </c>
      <c r="AF54" s="24"/>
      <c r="AG54">
        <f t="shared" si="2"/>
        <v>1413.572861118955</v>
      </c>
      <c r="AI54" s="34">
        <f>PXIL!J54</f>
        <v>0</v>
      </c>
      <c r="AJ54" s="34">
        <f>PXIL!P54</f>
        <v>0</v>
      </c>
      <c r="AK54" s="34">
        <f>RTM_IEX!J54</f>
        <v>72.349999999999994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7.9858859999999989</v>
      </c>
      <c r="E55">
        <f>GT_NG!T55</f>
        <v>9.9021547502448577</v>
      </c>
      <c r="F55">
        <f>GT_Spot!T55</f>
        <v>0</v>
      </c>
      <c r="G55">
        <f>PPCL_NG!T55</f>
        <v>26.709999999999997</v>
      </c>
      <c r="H55">
        <f>PPCL_Spot!T55</f>
        <v>0</v>
      </c>
      <c r="I55">
        <f>Bawana_NG!T55</f>
        <v>56.99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669.04816656268429</v>
      </c>
      <c r="P55" s="36">
        <v>19.291754114758572</v>
      </c>
      <c r="Q55" s="36">
        <v>7.72</v>
      </c>
      <c r="R55" s="38">
        <v>21.900000000000002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368.69876399999998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9.58</v>
      </c>
      <c r="AB55" s="75">
        <f>-STOA!P55</f>
        <v>0</v>
      </c>
      <c r="AC55">
        <f t="shared" si="0"/>
        <v>11.222792493592575</v>
      </c>
      <c r="AD55">
        <f t="shared" si="1"/>
        <v>1324.8239329340952</v>
      </c>
      <c r="AE55">
        <f>'IDT-1'!F55</f>
        <v>0</v>
      </c>
      <c r="AF55" s="24"/>
      <c r="AG55">
        <f t="shared" si="2"/>
        <v>1324.8239329340952</v>
      </c>
      <c r="AI55" s="34">
        <f>PXIL!J55</f>
        <v>0</v>
      </c>
      <c r="AJ55" s="34">
        <f>PXIL!P55</f>
        <v>0</v>
      </c>
      <c r="AK55" s="34">
        <f>RTM_IEX!J55</f>
        <v>28.94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7.9858859999999989</v>
      </c>
      <c r="E56">
        <f>GT_NG!T56</f>
        <v>9.9021547502448577</v>
      </c>
      <c r="F56">
        <f>GT_Spot!T56</f>
        <v>0</v>
      </c>
      <c r="G56">
        <f>PPCL_NG!T56</f>
        <v>26.709999999999997</v>
      </c>
      <c r="H56">
        <f>PPCL_Spot!T56</f>
        <v>0</v>
      </c>
      <c r="I56">
        <f>Bawana_NG!T56</f>
        <v>56.99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669.04816656268429</v>
      </c>
      <c r="P56" s="36">
        <v>19.291754114758572</v>
      </c>
      <c r="Q56" s="36">
        <v>7.72</v>
      </c>
      <c r="R56" s="38">
        <v>21.4</v>
      </c>
      <c r="S56" s="38">
        <v>0</v>
      </c>
      <c r="T56" s="37">
        <f>SUMPRODUCT(LTA!J56:AN56,LTA!J$101:AN$101,LTA!J$105:AN$105)</f>
        <v>109.28</v>
      </c>
      <c r="U56" s="37">
        <f>SUMPRODUCT(LTA!J56:AN56,LTA!J$102:AN$102,LTA!J$105:AN$105)</f>
        <v>365.56358399999999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9.58</v>
      </c>
      <c r="AB56" s="75">
        <f>-STOA!P56</f>
        <v>0</v>
      </c>
      <c r="AC56">
        <f t="shared" si="0"/>
        <v>11.354376981592573</v>
      </c>
      <c r="AD56">
        <f t="shared" si="1"/>
        <v>1340.3571684460949</v>
      </c>
      <c r="AE56">
        <f>'IDT-1'!F56</f>
        <v>0</v>
      </c>
      <c r="AF56" s="24"/>
      <c r="AG56">
        <f t="shared" si="2"/>
        <v>1340.3571684460949</v>
      </c>
      <c r="AI56" s="34">
        <f>PXIL!J56</f>
        <v>0</v>
      </c>
      <c r="AJ56" s="34">
        <f>PXIL!P56</f>
        <v>0</v>
      </c>
      <c r="AK56" s="34">
        <f>RTM_IEX!J56</f>
        <v>48.24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7.9858859999999989</v>
      </c>
      <c r="E57">
        <f>GT_NG!T57</f>
        <v>9.9021547502448577</v>
      </c>
      <c r="F57">
        <f>GT_Spot!T57</f>
        <v>0</v>
      </c>
      <c r="G57">
        <f>PPCL_NG!T57</f>
        <v>26.709999999999997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662.36572353910253</v>
      </c>
      <c r="P57" s="36">
        <v>19.291754114758572</v>
      </c>
      <c r="Q57" s="36">
        <v>7.72</v>
      </c>
      <c r="R57" s="38">
        <v>21.4</v>
      </c>
      <c r="S57" s="38">
        <v>0</v>
      </c>
      <c r="T57" s="37">
        <f>SUMPRODUCT(LTA!J57:AN57,LTA!J$101:AN$101,LTA!J$105:AN$105)</f>
        <v>109.28</v>
      </c>
      <c r="U57" s="37">
        <f>SUMPRODUCT(LTA!J57:AN57,LTA!J$102:AN$102,LTA!J$105:AN$105)</f>
        <v>393.98497999999995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9.58</v>
      </c>
      <c r="AB57" s="75">
        <f>-STOA!P57</f>
        <v>0</v>
      </c>
      <c r="AC57">
        <f t="shared" si="0"/>
        <v>11.577472186594486</v>
      </c>
      <c r="AD57">
        <f t="shared" si="1"/>
        <v>1366.6930262175113</v>
      </c>
      <c r="AE57">
        <f>'IDT-1'!F57</f>
        <v>0</v>
      </c>
      <c r="AF57" s="24"/>
      <c r="AG57">
        <f t="shared" si="2"/>
        <v>1366.6930262175113</v>
      </c>
      <c r="AI57" s="34">
        <f>PXIL!J57</f>
        <v>0</v>
      </c>
      <c r="AJ57" s="34">
        <f>PXIL!P57</f>
        <v>0</v>
      </c>
      <c r="AK57" s="34">
        <f>RTM_IEX!J57</f>
        <v>53.06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7.9858859999999989</v>
      </c>
      <c r="E58">
        <f>GT_NG!T58</f>
        <v>9.9021547502448577</v>
      </c>
      <c r="F58">
        <f>GT_Spot!T58</f>
        <v>0</v>
      </c>
      <c r="G58">
        <f>PPCL_NG!T58</f>
        <v>26.709999999999997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662.36572353910253</v>
      </c>
      <c r="P58" s="36">
        <v>19.291754114758572</v>
      </c>
      <c r="Q58" s="36">
        <v>7.72</v>
      </c>
      <c r="R58" s="38">
        <v>21.900000000000002</v>
      </c>
      <c r="S58" s="38">
        <v>0</v>
      </c>
      <c r="T58" s="37">
        <f>SUMPRODUCT(LTA!J58:AN58,LTA!J$101:AN$101,LTA!J$105:AN$105)</f>
        <v>109.28</v>
      </c>
      <c r="U58" s="37">
        <f>SUMPRODUCT(LTA!J58:AN58,LTA!J$102:AN$102,LTA!J$105:AN$105)</f>
        <v>428.83405199999999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9.58</v>
      </c>
      <c r="AB58" s="75">
        <f>-STOA!P58</f>
        <v>0</v>
      </c>
      <c r="AC58">
        <f t="shared" si="0"/>
        <v>11.91489239139449</v>
      </c>
      <c r="AD58">
        <f t="shared" si="1"/>
        <v>1406.5246780127115</v>
      </c>
      <c r="AE58">
        <f>'IDT-1'!F58</f>
        <v>0</v>
      </c>
      <c r="AF58" s="24"/>
      <c r="AG58">
        <f t="shared" si="2"/>
        <v>1406.5246780127115</v>
      </c>
      <c r="AI58" s="34">
        <f>PXIL!J58</f>
        <v>0</v>
      </c>
      <c r="AJ58" s="34">
        <f>PXIL!P58</f>
        <v>0</v>
      </c>
      <c r="AK58" s="34">
        <f>RTM_IEX!J58</f>
        <v>57.88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7.9858859999999989</v>
      </c>
      <c r="E59">
        <f>GT_NG!T59</f>
        <v>9.9021547502448577</v>
      </c>
      <c r="F59">
        <f>GT_Spot!T59</f>
        <v>0</v>
      </c>
      <c r="G59">
        <f>PPCL_NG!T59</f>
        <v>26.709999999999997</v>
      </c>
      <c r="H59">
        <f>PPCL_Spot!T59</f>
        <v>0</v>
      </c>
      <c r="I59">
        <f>Bawana_NG!T59</f>
        <v>56.99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661.46268312772065</v>
      </c>
      <c r="P59" s="36">
        <v>48.239999999999995</v>
      </c>
      <c r="Q59" s="36">
        <v>7.72</v>
      </c>
      <c r="R59" s="38">
        <v>21.900000000000002</v>
      </c>
      <c r="S59" s="38">
        <v>0</v>
      </c>
      <c r="T59" s="37">
        <f>SUMPRODUCT(LTA!J59:AN59,LTA!J$101:AN$101,LTA!J$105:AN$105)</f>
        <v>108.27</v>
      </c>
      <c r="U59" s="37">
        <f>SUMPRODUCT(LTA!J59:AN59,LTA!J$102:AN$102,LTA!J$105:AN$105)</f>
        <v>468.23416599999996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9.58</v>
      </c>
      <c r="AB59" s="75">
        <f>-STOA!P59</f>
        <v>0</v>
      </c>
      <c r="AC59">
        <f t="shared" si="0"/>
        <v>12.148793074974908</v>
      </c>
      <c r="AD59">
        <f t="shared" si="1"/>
        <v>1434.1360968029903</v>
      </c>
      <c r="AE59">
        <f>'IDT-1'!F59</f>
        <v>0</v>
      </c>
      <c r="AF59" s="24"/>
      <c r="AG59">
        <f t="shared" si="2"/>
        <v>1434.1360968029903</v>
      </c>
      <c r="AI59" s="34">
        <f>PXIL!J59</f>
        <v>0</v>
      </c>
      <c r="AJ59" s="34">
        <f>PXIL!P59</f>
        <v>0</v>
      </c>
      <c r="AK59" s="34">
        <f>RTM_IEX!J59</f>
        <v>19.29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7.9858859999999989</v>
      </c>
      <c r="E60">
        <f>GT_NG!T60</f>
        <v>9.9021547502448577</v>
      </c>
      <c r="F60">
        <f>GT_Spot!T60</f>
        <v>0</v>
      </c>
      <c r="G60">
        <f>PPCL_NG!T60</f>
        <v>26.709999999999997</v>
      </c>
      <c r="H60">
        <f>PPCL_Spot!T60</f>
        <v>0</v>
      </c>
      <c r="I60">
        <f>Bawana_NG!T60</f>
        <v>56.99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674.08830008699442</v>
      </c>
      <c r="P60" s="36">
        <v>67.53</v>
      </c>
      <c r="Q60" s="36">
        <v>26.69</v>
      </c>
      <c r="R60" s="38">
        <v>21.900000000000002</v>
      </c>
      <c r="S60" s="38">
        <v>0</v>
      </c>
      <c r="T60" s="37">
        <f>SUMPRODUCT(LTA!J60:AN60,LTA!J$101:AN$101,LTA!J$105:AN$105)</f>
        <v>107.77</v>
      </c>
      <c r="U60" s="37">
        <f>SUMPRODUCT(LTA!J60:AN60,LTA!J$102:AN$102,LTA!J$105:AN$105)</f>
        <v>468.88757199999998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9.58</v>
      </c>
      <c r="AB60" s="75">
        <f>-STOA!P60</f>
        <v>0</v>
      </c>
      <c r="AC60">
        <f t="shared" si="0"/>
        <v>12.49654486783281</v>
      </c>
      <c r="AD60">
        <f t="shared" si="1"/>
        <v>1475.1873679694065</v>
      </c>
      <c r="AE60">
        <f>'IDT-1'!F60</f>
        <v>0</v>
      </c>
      <c r="AF60" s="24"/>
      <c r="AG60">
        <f t="shared" si="2"/>
        <v>1475.1873679694065</v>
      </c>
      <c r="AI60" s="34">
        <f>PXIL!J60</f>
        <v>0</v>
      </c>
      <c r="AJ60" s="34">
        <f>PXIL!P60</f>
        <v>0</v>
      </c>
      <c r="AK60" s="34">
        <f>RTM_IEX!J60</f>
        <v>9.65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7.9858859999999989</v>
      </c>
      <c r="E61">
        <f>GT_NG!T61</f>
        <v>9.9021547502448577</v>
      </c>
      <c r="F61">
        <f>GT_Spot!T61</f>
        <v>0</v>
      </c>
      <c r="G61">
        <f>PPCL_NG!T61</f>
        <v>26.709999999999997</v>
      </c>
      <c r="H61">
        <f>PPCL_Spot!T61</f>
        <v>0</v>
      </c>
      <c r="I61">
        <f>Bawana_NG!T61</f>
        <v>56.99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674.08830008699442</v>
      </c>
      <c r="P61" s="36">
        <v>75.2</v>
      </c>
      <c r="Q61" s="36">
        <v>26.69</v>
      </c>
      <c r="R61" s="38">
        <v>21.900000000000002</v>
      </c>
      <c r="S61" s="38">
        <v>0</v>
      </c>
      <c r="T61" s="37">
        <f>SUMPRODUCT(LTA!J61:AN61,LTA!J$101:AN$101,LTA!J$105:AN$105)</f>
        <v>105.91</v>
      </c>
      <c r="U61" s="37">
        <f>SUMPRODUCT(LTA!J61:AN61,LTA!J$102:AN$102,LTA!J$105:AN$105)</f>
        <v>490.80787199999997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9.58</v>
      </c>
      <c r="AB61" s="75">
        <f>-STOA!P61</f>
        <v>0</v>
      </c>
      <c r="AC61">
        <f t="shared" si="0"/>
        <v>12.810539387832808</v>
      </c>
      <c r="AD61">
        <f t="shared" si="1"/>
        <v>1512.2536734494065</v>
      </c>
      <c r="AE61">
        <f>'IDT-1'!F61</f>
        <v>0</v>
      </c>
      <c r="AF61" s="24"/>
      <c r="AG61">
        <f t="shared" si="2"/>
        <v>1512.2536734494065</v>
      </c>
      <c r="AI61" s="34">
        <f>PXIL!J61</f>
        <v>0</v>
      </c>
      <c r="AJ61" s="34">
        <f>PXIL!P61</f>
        <v>0</v>
      </c>
      <c r="AK61" s="34">
        <f>RTM_IEX!J61</f>
        <v>19.3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7.9858859999999989</v>
      </c>
      <c r="E62">
        <f>GT_NG!T62</f>
        <v>9.9021547502448577</v>
      </c>
      <c r="F62">
        <f>GT_Spot!T62</f>
        <v>0</v>
      </c>
      <c r="G62">
        <f>PPCL_NG!T62</f>
        <v>26.709999999999997</v>
      </c>
      <c r="H62">
        <f>PPCL_Spot!T62</f>
        <v>0</v>
      </c>
      <c r="I62">
        <f>Bawana_NG!T62</f>
        <v>56.99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689.82273308729145</v>
      </c>
      <c r="P62" s="36">
        <v>75.2</v>
      </c>
      <c r="Q62" s="36">
        <v>26.69</v>
      </c>
      <c r="R62" s="38">
        <v>21.900000000000002</v>
      </c>
      <c r="S62" s="38">
        <v>0</v>
      </c>
      <c r="T62" s="37">
        <f>SUMPRODUCT(LTA!J62:AN62,LTA!J$101:AN$101,LTA!J$105:AN$105)</f>
        <v>102.3</v>
      </c>
      <c r="U62" s="37">
        <f>SUMPRODUCT(LTA!J62:AN62,LTA!J$102:AN$102,LTA!J$105:AN$105)</f>
        <v>507.97609799999992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9.58</v>
      </c>
      <c r="AB62" s="75">
        <f>-STOA!P62</f>
        <v>0</v>
      </c>
      <c r="AC62">
        <f t="shared" si="0"/>
        <v>13.056513723435303</v>
      </c>
      <c r="AD62">
        <f t="shared" si="1"/>
        <v>1541.2903581141009</v>
      </c>
      <c r="AE62">
        <f>'IDT-1'!F62</f>
        <v>0</v>
      </c>
      <c r="AF62" s="24"/>
      <c r="AG62">
        <f t="shared" si="2"/>
        <v>1541.2903581141009</v>
      </c>
      <c r="AI62" s="34">
        <f>PXIL!J62</f>
        <v>0</v>
      </c>
      <c r="AJ62" s="34">
        <f>PXIL!P62</f>
        <v>0</v>
      </c>
      <c r="AK62" s="34">
        <f>RTM_IEX!J62</f>
        <v>19.29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7.9858859999999989</v>
      </c>
      <c r="E63">
        <f>GT_NG!T63</f>
        <v>9.578846153846154</v>
      </c>
      <c r="F63">
        <f>GT_Spot!T63</f>
        <v>0</v>
      </c>
      <c r="G63">
        <f>PPCL_NG!T63</f>
        <v>26.709999999999997</v>
      </c>
      <c r="H63">
        <f>PPCL_Spot!T63</f>
        <v>0</v>
      </c>
      <c r="I63">
        <f>Bawana_NG!T63</f>
        <v>56.99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710.91541215253335</v>
      </c>
      <c r="P63" s="36">
        <v>75.2</v>
      </c>
      <c r="Q63" s="36">
        <v>26.69</v>
      </c>
      <c r="R63" s="38">
        <v>21.900000000000002</v>
      </c>
      <c r="S63" s="38">
        <v>0</v>
      </c>
      <c r="T63" s="37">
        <f>SUMPRODUCT(LTA!J63:AN63,LTA!J$101:AN$101,LTA!J$105:AN$105)</f>
        <v>93.81</v>
      </c>
      <c r="U63" s="37">
        <f>SUMPRODUCT(LTA!J63:AN63,LTA!J$102:AN$102,LTA!J$105:AN$105)</f>
        <v>507.21018599999996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9.67</v>
      </c>
      <c r="AB63" s="75">
        <f>-STOA!P63</f>
        <v>0</v>
      </c>
      <c r="AC63">
        <f t="shared" si="0"/>
        <v>13.113494774573589</v>
      </c>
      <c r="AD63">
        <f t="shared" si="1"/>
        <v>1548.016835531806</v>
      </c>
      <c r="AE63">
        <f>'IDT-1'!F63</f>
        <v>0</v>
      </c>
      <c r="AF63" s="24"/>
      <c r="AG63">
        <f t="shared" si="2"/>
        <v>1548.016835531806</v>
      </c>
      <c r="AI63" s="34">
        <f>PXIL!J63</f>
        <v>0</v>
      </c>
      <c r="AJ63" s="34">
        <f>PXIL!P63</f>
        <v>0</v>
      </c>
      <c r="AK63" s="34">
        <f>RTM_IEX!J63</f>
        <v>14.47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7.9858859999999989</v>
      </c>
      <c r="E64">
        <f>GT_NG!T64</f>
        <v>9.578846153846154</v>
      </c>
      <c r="F64">
        <f>GT_Spot!T64</f>
        <v>0</v>
      </c>
      <c r="G64">
        <f>PPCL_NG!T64</f>
        <v>26.709999999999997</v>
      </c>
      <c r="H64">
        <f>PPCL_Spot!T64</f>
        <v>0</v>
      </c>
      <c r="I64">
        <f>Bawana_NG!T64</f>
        <v>56.99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720.43282911560527</v>
      </c>
      <c r="P64" s="36">
        <v>75.2</v>
      </c>
      <c r="Q64" s="36">
        <v>26.69</v>
      </c>
      <c r="R64" s="38">
        <v>22.2</v>
      </c>
      <c r="S64" s="38">
        <v>0</v>
      </c>
      <c r="T64" s="37">
        <f>SUMPRODUCT(LTA!J64:AN64,LTA!J$101:AN$101,LTA!J$105:AN$105)</f>
        <v>87.16</v>
      </c>
      <c r="U64" s="37">
        <f>SUMPRODUCT(LTA!J64:AN64,LTA!J$102:AN$102,LTA!J$105:AN$105)</f>
        <v>501.92220999999995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9.67</v>
      </c>
      <c r="AB64" s="75">
        <f>-STOA!P64</f>
        <v>0</v>
      </c>
      <c r="AC64">
        <f t="shared" si="0"/>
        <v>13.095682078663394</v>
      </c>
      <c r="AD64">
        <f t="shared" si="1"/>
        <v>1545.9140891907882</v>
      </c>
      <c r="AE64">
        <f>'IDT-1'!F64</f>
        <v>0</v>
      </c>
      <c r="AF64" s="24"/>
      <c r="AG64">
        <f t="shared" si="2"/>
        <v>1545.9140891907882</v>
      </c>
      <c r="AI64" s="34">
        <f>PXIL!J64</f>
        <v>0</v>
      </c>
      <c r="AJ64" s="34">
        <f>PXIL!P64</f>
        <v>0</v>
      </c>
      <c r="AK64" s="34">
        <f>RTM_IEX!J64</f>
        <v>14.47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7.9858859999999989</v>
      </c>
      <c r="E65">
        <f>GT_NG!T65</f>
        <v>9.578846153846154</v>
      </c>
      <c r="F65">
        <f>GT_Spot!T65</f>
        <v>0</v>
      </c>
      <c r="G65">
        <f>PPCL_NG!T65</f>
        <v>26.709999999999997</v>
      </c>
      <c r="H65">
        <f>PPCL_Spot!T65</f>
        <v>0</v>
      </c>
      <c r="I65">
        <f>Bawana_NG!T65</f>
        <v>56.99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739.7272733382373</v>
      </c>
      <c r="P65" s="36">
        <v>75.196813019155798</v>
      </c>
      <c r="Q65" s="36">
        <v>26.69</v>
      </c>
      <c r="R65" s="38">
        <v>22.2</v>
      </c>
      <c r="S65" s="38">
        <v>0</v>
      </c>
      <c r="T65" s="37">
        <f>SUMPRODUCT(LTA!J65:AN65,LTA!J$101:AN$101,LTA!J$105:AN$105)</f>
        <v>82.4</v>
      </c>
      <c r="U65" s="37">
        <f>SUMPRODUCT(LTA!J65:AN65,LTA!J$102:AN$102,LTA!J$105:AN$105)</f>
        <v>499.07358399999993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9.67</v>
      </c>
      <c r="AB65" s="75">
        <f>-STOA!P65</f>
        <v>0</v>
      </c>
      <c r="AC65">
        <f t="shared" si="0"/>
        <v>13.23430418109441</v>
      </c>
      <c r="AD65">
        <f t="shared" si="1"/>
        <v>1562.278098330145</v>
      </c>
      <c r="AE65">
        <f>'IDT-1'!F65</f>
        <v>0</v>
      </c>
      <c r="AF65" s="24"/>
      <c r="AG65">
        <f t="shared" si="2"/>
        <v>1562.278098330145</v>
      </c>
      <c r="AI65" s="34">
        <f>PXIL!J65</f>
        <v>0</v>
      </c>
      <c r="AJ65" s="34">
        <f>PXIL!P65</f>
        <v>0</v>
      </c>
      <c r="AK65" s="34">
        <f>RTM_IEX!J65</f>
        <v>19.29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7.9858859999999989</v>
      </c>
      <c r="E66">
        <f>GT_NG!T66</f>
        <v>9.578846153846154</v>
      </c>
      <c r="F66">
        <f>GT_Spot!T66</f>
        <v>0</v>
      </c>
      <c r="G66">
        <f>PPCL_NG!T66</f>
        <v>26.709999999999997</v>
      </c>
      <c r="H66">
        <f>PPCL_Spot!T66</f>
        <v>0</v>
      </c>
      <c r="I66">
        <f>Bawana_NG!T66</f>
        <v>56.99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747.57755095650475</v>
      </c>
      <c r="P66" s="36">
        <v>75.196950156142279</v>
      </c>
      <c r="Q66" s="36">
        <v>26.69</v>
      </c>
      <c r="R66" s="38">
        <v>22.2</v>
      </c>
      <c r="S66" s="38">
        <v>0</v>
      </c>
      <c r="T66" s="37">
        <f>SUMPRODUCT(LTA!J66:AN66,LTA!J$101:AN$101,LTA!J$105:AN$105)</f>
        <v>74.289999999999992</v>
      </c>
      <c r="U66" s="37">
        <f>SUMPRODUCT(LTA!J66:AN66,LTA!J$102:AN$102,LTA!J$105:AN$105)</f>
        <v>491.62288399999989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9.67</v>
      </c>
      <c r="AB66" s="75">
        <f>-STOA!P66</f>
        <v>0</v>
      </c>
      <c r="AC66">
        <f t="shared" si="0"/>
        <v>13.169537785038543</v>
      </c>
      <c r="AD66">
        <f t="shared" si="1"/>
        <v>1554.6325794814547</v>
      </c>
      <c r="AE66">
        <f>'IDT-1'!F66</f>
        <v>0</v>
      </c>
      <c r="AF66" s="24"/>
      <c r="AG66">
        <f t="shared" si="2"/>
        <v>1554.6325794814547</v>
      </c>
      <c r="AI66" s="34">
        <f>PXIL!J66</f>
        <v>0</v>
      </c>
      <c r="AJ66" s="34">
        <f>PXIL!P66</f>
        <v>0</v>
      </c>
      <c r="AK66" s="34">
        <f>RTM_IEX!J66</f>
        <v>19.29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8.0641200000000008</v>
      </c>
      <c r="E67">
        <f>GT_NG!T67</f>
        <v>9.578846153846154</v>
      </c>
      <c r="F67">
        <f>GT_Spot!T67</f>
        <v>0</v>
      </c>
      <c r="G67">
        <f>PPCL_NG!T67</f>
        <v>26.709999999999997</v>
      </c>
      <c r="H67">
        <f>PPCL_Spot!T67</f>
        <v>0</v>
      </c>
      <c r="I67">
        <f>Bawana_NG!T67</f>
        <v>56.99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758.24879233778177</v>
      </c>
      <c r="P67" s="36">
        <v>75.197129003932361</v>
      </c>
      <c r="Q67" s="36">
        <v>26.69</v>
      </c>
      <c r="R67" s="38">
        <v>22.2</v>
      </c>
      <c r="S67" s="38">
        <v>0</v>
      </c>
      <c r="T67" s="37">
        <f>SUMPRODUCT(LTA!J67:AN67,LTA!J$101:AN$101,LTA!J$105:AN$105)</f>
        <v>66.099999999999994</v>
      </c>
      <c r="U67" s="37">
        <f>SUMPRODUCT(LTA!J67:AN67,LTA!J$102:AN$102,LTA!J$105:AN$105)</f>
        <v>483.81559999999996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9.67</v>
      </c>
      <c r="AB67" s="75">
        <f>-STOA!P67</f>
        <v>0</v>
      </c>
      <c r="AC67">
        <f t="shared" si="0"/>
        <v>13.084969694962707</v>
      </c>
      <c r="AD67">
        <f t="shared" si="1"/>
        <v>1544.6495178005978</v>
      </c>
      <c r="AE67">
        <f>'IDT-1'!F67</f>
        <v>0</v>
      </c>
      <c r="AF67" s="24"/>
      <c r="AG67">
        <f t="shared" si="2"/>
        <v>1544.6495178005978</v>
      </c>
      <c r="AI67" s="34">
        <f>PXIL!J67</f>
        <v>0</v>
      </c>
      <c r="AJ67" s="34">
        <f>PXIL!P67</f>
        <v>0</v>
      </c>
      <c r="AK67" s="34">
        <f>RTM_IEX!J67</f>
        <v>14.47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8.0641200000000008</v>
      </c>
      <c r="E68">
        <f>GT_NG!T68</f>
        <v>9.578846153846154</v>
      </c>
      <c r="F68">
        <f>GT_Spot!T68</f>
        <v>0</v>
      </c>
      <c r="G68">
        <f>PPCL_NG!T68</f>
        <v>26.709999999999997</v>
      </c>
      <c r="H68">
        <f>PPCL_Spot!T68</f>
        <v>0</v>
      </c>
      <c r="I68">
        <f>Bawana_NG!T68</f>
        <v>56.99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761.38330069094638</v>
      </c>
      <c r="P68" s="36">
        <v>75.197129003932361</v>
      </c>
      <c r="Q68" s="36">
        <v>26.69</v>
      </c>
      <c r="R68" s="38">
        <v>23.2</v>
      </c>
      <c r="S68" s="38">
        <v>0</v>
      </c>
      <c r="T68" s="37">
        <f>SUMPRODUCT(LTA!J68:AN68,LTA!J$101:AN$101,LTA!J$105:AN$105)</f>
        <v>59.32</v>
      </c>
      <c r="U68" s="37">
        <f>SUMPRODUCT(LTA!J68:AN68,LTA!J$102:AN$102,LTA!J$105:AN$105)</f>
        <v>475.77063799999996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9.67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12.995169884329291</v>
      </c>
      <c r="AD68">
        <f t="shared" ref="AD68:AD98" si="4">SUM(B68:AB68,AI68:AV68)-AC68</f>
        <v>1534.0488639643959</v>
      </c>
      <c r="AE68">
        <f>'IDT-1'!F68</f>
        <v>0</v>
      </c>
      <c r="AF68" s="24"/>
      <c r="AG68">
        <f t="shared" ref="AG68:AG98" si="5">SUM(AD68:AF68)</f>
        <v>1534.0488639643959</v>
      </c>
      <c r="AI68" s="34">
        <f>PXIL!J68</f>
        <v>0</v>
      </c>
      <c r="AJ68" s="34">
        <f>PXIL!P68</f>
        <v>0</v>
      </c>
      <c r="AK68" s="34">
        <f>RTM_IEX!J68</f>
        <v>14.47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8.0641200000000008</v>
      </c>
      <c r="E69">
        <f>GT_NG!T69</f>
        <v>9.578846153846154</v>
      </c>
      <c r="F69">
        <f>GT_Spot!T69</f>
        <v>0</v>
      </c>
      <c r="G69">
        <f>PPCL_NG!T69</f>
        <v>26.709999999999997</v>
      </c>
      <c r="H69">
        <f>PPCL_Spot!T69</f>
        <v>0</v>
      </c>
      <c r="I69">
        <f>Bawana_NG!T69</f>
        <v>56.99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761.24526877860035</v>
      </c>
      <c r="P69" s="36">
        <v>75.197129003932361</v>
      </c>
      <c r="Q69" s="36">
        <v>26.839999999999996</v>
      </c>
      <c r="R69" s="38">
        <v>23.2</v>
      </c>
      <c r="S69" s="38">
        <v>0</v>
      </c>
      <c r="T69" s="37">
        <f>SUMPRODUCT(LTA!J69:AN69,LTA!J$101:AN$101,LTA!J$105:AN$105)</f>
        <v>51.18</v>
      </c>
      <c r="U69" s="37">
        <f>SUMPRODUCT(LTA!J69:AN69,LTA!J$102:AN$102,LTA!J$105:AN$105)</f>
        <v>465.81308599999994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9.67</v>
      </c>
      <c r="AB69" s="75">
        <f>-STOA!P69</f>
        <v>0</v>
      </c>
      <c r="AC69">
        <f t="shared" si="3"/>
        <v>12.843250979465582</v>
      </c>
      <c r="AD69">
        <f t="shared" si="4"/>
        <v>1516.1151989569132</v>
      </c>
      <c r="AE69">
        <f>'IDT-1'!F69</f>
        <v>0</v>
      </c>
      <c r="AF69" s="24"/>
      <c r="AG69">
        <f t="shared" si="5"/>
        <v>1516.1151989569132</v>
      </c>
      <c r="AI69" s="34">
        <f>PXIL!J69</f>
        <v>0</v>
      </c>
      <c r="AJ69" s="34">
        <f>PXIL!P69</f>
        <v>0</v>
      </c>
      <c r="AK69" s="34">
        <f>RTM_IEX!J69</f>
        <v>14.47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8.0641200000000008</v>
      </c>
      <c r="E70">
        <f>GT_NG!T70</f>
        <v>9.578846153846154</v>
      </c>
      <c r="F70">
        <f>GT_Spot!T70</f>
        <v>0</v>
      </c>
      <c r="G70">
        <f>PPCL_NG!T70</f>
        <v>26.709999999999997</v>
      </c>
      <c r="H70">
        <f>PPCL_Spot!T70</f>
        <v>0</v>
      </c>
      <c r="I70">
        <f>Bawana_NG!T70</f>
        <v>56.99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765.14351227592476</v>
      </c>
      <c r="P70" s="36">
        <v>75.197129003932361</v>
      </c>
      <c r="Q70" s="36">
        <v>26.839999999999996</v>
      </c>
      <c r="R70" s="38">
        <v>23.2</v>
      </c>
      <c r="S70" s="38">
        <v>0</v>
      </c>
      <c r="T70" s="37">
        <f>SUMPRODUCT(LTA!J70:AN70,LTA!J$101:AN$101,LTA!J$105:AN$105)</f>
        <v>43.05</v>
      </c>
      <c r="U70" s="37">
        <f>SUMPRODUCT(LTA!J70:AN70,LTA!J$102:AN$102,LTA!J$105:AN$105)</f>
        <v>457.51290199999994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9.67</v>
      </c>
      <c r="AB70" s="75">
        <f>-STOA!P70</f>
        <v>0</v>
      </c>
      <c r="AC70">
        <f t="shared" si="3"/>
        <v>12.737982679243109</v>
      </c>
      <c r="AD70">
        <f t="shared" si="4"/>
        <v>1503.6885267544603</v>
      </c>
      <c r="AE70">
        <f>'IDT-1'!F70</f>
        <v>0</v>
      </c>
      <c r="AF70" s="24"/>
      <c r="AG70">
        <f t="shared" si="5"/>
        <v>1503.6885267544603</v>
      </c>
      <c r="AI70" s="34">
        <f>PXIL!J70</f>
        <v>0</v>
      </c>
      <c r="AJ70" s="34">
        <f>PXIL!P70</f>
        <v>0</v>
      </c>
      <c r="AK70" s="34">
        <f>RTM_IEX!J70</f>
        <v>14.47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9.578846153846154</v>
      </c>
      <c r="F71">
        <f>GT_Spot!T71</f>
        <v>0</v>
      </c>
      <c r="G71">
        <f>PPCL_NG!T71</f>
        <v>26.709999999999997</v>
      </c>
      <c r="H71">
        <f>PPCL_Spot!T71</f>
        <v>0</v>
      </c>
      <c r="I71">
        <f>Bawana_NG!T71</f>
        <v>56.99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791.82244967418887</v>
      </c>
      <c r="P71" s="36">
        <v>75.197129003932361</v>
      </c>
      <c r="Q71" s="36">
        <v>26.693067463509941</v>
      </c>
      <c r="R71" s="38">
        <v>21.43</v>
      </c>
      <c r="S71" s="38">
        <v>0</v>
      </c>
      <c r="T71" s="37">
        <f>SUMPRODUCT(LTA!J71:AN71,LTA!J$101:AN$101,LTA!J$105:AN$105)</f>
        <v>33.93</v>
      </c>
      <c r="U71" s="37">
        <f>SUMPRODUCT(LTA!J71:AN71,LTA!J$102:AN$102,LTA!J$105:AN$105)</f>
        <v>449.19807399999996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9.76</v>
      </c>
      <c r="AB71" s="75">
        <f>-STOA!P71</f>
        <v>0</v>
      </c>
      <c r="AC71">
        <f t="shared" si="3"/>
        <v>12.678738964882008</v>
      </c>
      <c r="AD71">
        <f t="shared" si="4"/>
        <v>1496.6949473305951</v>
      </c>
      <c r="AE71">
        <f>'IDT-1'!F71</f>
        <v>0</v>
      </c>
      <c r="AF71" s="24"/>
      <c r="AG71">
        <f t="shared" si="5"/>
        <v>1496.6949473305951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9.578846153846154</v>
      </c>
      <c r="F72">
        <f>GT_Spot!T72</f>
        <v>0</v>
      </c>
      <c r="G72">
        <f>PPCL_NG!T72</f>
        <v>26.709999999999997</v>
      </c>
      <c r="H72">
        <f>PPCL_Spot!T72</f>
        <v>0</v>
      </c>
      <c r="I72">
        <f>Bawana_NG!T72</f>
        <v>56.99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792.94353930171678</v>
      </c>
      <c r="P72" s="36">
        <v>75.197129003932361</v>
      </c>
      <c r="Q72" s="36">
        <v>26.693067463509941</v>
      </c>
      <c r="R72" s="38">
        <v>15.179999999999998</v>
      </c>
      <c r="S72" s="38">
        <v>0</v>
      </c>
      <c r="T72" s="37">
        <f>SUMPRODUCT(LTA!J72:AN72,LTA!J$101:AN$101,LTA!J$105:AN$105)</f>
        <v>26.45</v>
      </c>
      <c r="U72" s="37">
        <f>SUMPRODUCT(LTA!J72:AN72,LTA!J$102:AN$102,LTA!J$105:AN$105)</f>
        <v>441.76615599999997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9.76</v>
      </c>
      <c r="AB72" s="75">
        <f>-STOA!P72</f>
        <v>0</v>
      </c>
      <c r="AC72">
        <f t="shared" si="3"/>
        <v>12.510396006553242</v>
      </c>
      <c r="AD72">
        <f t="shared" si="4"/>
        <v>1476.8224619164519</v>
      </c>
      <c r="AE72">
        <f>'IDT-1'!F72</f>
        <v>0</v>
      </c>
      <c r="AF72" s="24"/>
      <c r="AG72">
        <f t="shared" si="5"/>
        <v>1476.8224619164519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8.0641200000000008</v>
      </c>
      <c r="E73">
        <f>GT_NG!T73</f>
        <v>9.578846153846154</v>
      </c>
      <c r="F73">
        <f>GT_Spot!T73</f>
        <v>0</v>
      </c>
      <c r="G73">
        <f>PPCL_NG!T73</f>
        <v>26.709999999999997</v>
      </c>
      <c r="H73">
        <f>PPCL_Spot!T73</f>
        <v>0</v>
      </c>
      <c r="I73">
        <f>Bawana_NG!T73</f>
        <v>56.99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801.74799834040061</v>
      </c>
      <c r="P73" s="36">
        <v>75.197129003932361</v>
      </c>
      <c r="Q73" s="36">
        <v>26.693067463509941</v>
      </c>
      <c r="R73" s="38">
        <v>8.74</v>
      </c>
      <c r="S73" s="38">
        <v>0</v>
      </c>
      <c r="T73" s="37">
        <f>SUMPRODUCT(LTA!J73:AN73,LTA!J$101:AN$101,LTA!J$105:AN$105)</f>
        <v>18.490000000000002</v>
      </c>
      <c r="U73" s="37">
        <f>SUMPRODUCT(LTA!J73:AN73,LTA!J$102:AN$102,LTA!J$105:AN$105)</f>
        <v>433.77332999999999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9.76</v>
      </c>
      <c r="AB73" s="75">
        <f>-STOA!P73</f>
        <v>0</v>
      </c>
      <c r="AC73">
        <f t="shared" si="3"/>
        <v>12.396253724078187</v>
      </c>
      <c r="AD73">
        <f t="shared" si="4"/>
        <v>1463.3482372376109</v>
      </c>
      <c r="AE73">
        <f>'IDT-1'!F73</f>
        <v>0</v>
      </c>
      <c r="AF73" s="24"/>
      <c r="AG73">
        <f t="shared" si="5"/>
        <v>1463.3482372376109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8.0641200000000008</v>
      </c>
      <c r="E74">
        <f>GT_NG!T74</f>
        <v>9.578846153846154</v>
      </c>
      <c r="F74">
        <f>GT_Spot!T74</f>
        <v>0</v>
      </c>
      <c r="G74">
        <f>PPCL_NG!T74</f>
        <v>26.709999999999997</v>
      </c>
      <c r="H74">
        <f>PPCL_Spot!T74</f>
        <v>0</v>
      </c>
      <c r="I74">
        <f>Bawana_NG!T74</f>
        <v>56.99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800.61239410532551</v>
      </c>
      <c r="P74" s="36">
        <v>75.197129003932361</v>
      </c>
      <c r="Q74" s="36">
        <v>26.693067463509941</v>
      </c>
      <c r="R74" s="38">
        <v>4.24</v>
      </c>
      <c r="S74" s="38">
        <v>0</v>
      </c>
      <c r="T74" s="37">
        <f>SUMPRODUCT(LTA!J74:AN74,LTA!J$101:AN$101,LTA!J$105:AN$105)</f>
        <v>12.75</v>
      </c>
      <c r="U74" s="37">
        <f>SUMPRODUCT(LTA!J74:AN74,LTA!J$102:AN$102,LTA!J$105:AN$105)</f>
        <v>428.28006999999997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9.76</v>
      </c>
      <c r="AB74" s="75">
        <f>-STOA!P74</f>
        <v>0</v>
      </c>
      <c r="AC74">
        <f t="shared" si="3"/>
        <v>12.254555264503557</v>
      </c>
      <c r="AD74">
        <f t="shared" si="4"/>
        <v>1446.6210714621104</v>
      </c>
      <c r="AE74">
        <f>'IDT-1'!F74</f>
        <v>0</v>
      </c>
      <c r="AF74" s="24"/>
      <c r="AG74">
        <f t="shared" si="5"/>
        <v>1446.6210714621104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8.0641200000000008</v>
      </c>
      <c r="E75">
        <f>GT_NG!T75</f>
        <v>10.000195886385896</v>
      </c>
      <c r="F75">
        <f>GT_Spot!T75</f>
        <v>0</v>
      </c>
      <c r="G75">
        <f>PPCL_NG!T75</f>
        <v>26.709999999999997</v>
      </c>
      <c r="H75">
        <f>PPCL_Spot!T75</f>
        <v>0</v>
      </c>
      <c r="I75">
        <f>Bawana_NG!T75</f>
        <v>56.99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799.62178901539926</v>
      </c>
      <c r="P75" s="36">
        <v>75.197129003932361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10.1</v>
      </c>
      <c r="U75" s="37">
        <f>SUMPRODUCT(LTA!J75:AN75,LTA!J$102:AN$102,LTA!J$105:AN$105)</f>
        <v>427.62261999999993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9.85</v>
      </c>
      <c r="AB75" s="75">
        <f>-STOA!P75</f>
        <v>0</v>
      </c>
      <c r="AC75">
        <f t="shared" si="3"/>
        <v>12.187130939501509</v>
      </c>
      <c r="AD75">
        <f t="shared" si="4"/>
        <v>1438.6617904297259</v>
      </c>
      <c r="AE75">
        <f>'IDT-1'!F75</f>
        <v>0</v>
      </c>
      <c r="AF75" s="24"/>
      <c r="AG75">
        <f t="shared" si="5"/>
        <v>1438.6617904297259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8.0641200000000008</v>
      </c>
      <c r="E76">
        <f>GT_NG!T76</f>
        <v>10.000195886385896</v>
      </c>
      <c r="F76">
        <f>GT_Spot!T76</f>
        <v>0</v>
      </c>
      <c r="G76">
        <f>PPCL_NG!T76</f>
        <v>26.709999999999997</v>
      </c>
      <c r="H76">
        <f>PPCL_Spot!T76</f>
        <v>0</v>
      </c>
      <c r="I76">
        <f>Bawana_NG!T76</f>
        <v>56.99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792.56214414679221</v>
      </c>
      <c r="P76" s="36">
        <v>75.197129003932361</v>
      </c>
      <c r="Q76" s="36">
        <v>26.693067463509941</v>
      </c>
      <c r="R76" s="38">
        <v>0</v>
      </c>
      <c r="S76" s="38">
        <v>0</v>
      </c>
      <c r="T76" s="37">
        <f>SUMPRODUCT(LTA!J76:AN76,LTA!J$101:AN$101,LTA!J$105:AN$105)</f>
        <v>5.61</v>
      </c>
      <c r="U76" s="37">
        <f>SUMPRODUCT(LTA!J76:AN76,LTA!J$102:AN$102,LTA!J$105:AN$105)</f>
        <v>424.82789399999996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9.85</v>
      </c>
      <c r="AB76" s="75">
        <f>-STOA!P76</f>
        <v>0</v>
      </c>
      <c r="AC76">
        <f t="shared" si="3"/>
        <v>12.06663822420521</v>
      </c>
      <c r="AD76">
        <f t="shared" si="4"/>
        <v>1424.4379122764151</v>
      </c>
      <c r="AE76">
        <f>'IDT-1'!F76</f>
        <v>0</v>
      </c>
      <c r="AF76" s="24"/>
      <c r="AG76">
        <f t="shared" si="5"/>
        <v>1424.4379122764151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8.0641200000000008</v>
      </c>
      <c r="E77">
        <f>GT_NG!T77</f>
        <v>10.000195886385896</v>
      </c>
      <c r="F77">
        <f>GT_Spot!T77</f>
        <v>0</v>
      </c>
      <c r="G77">
        <f>PPCL_NG!T77</f>
        <v>26.709999999999997</v>
      </c>
      <c r="H77">
        <f>PPCL_Spot!T77</f>
        <v>0</v>
      </c>
      <c r="I77">
        <f>Bawana_NG!T77</f>
        <v>54.46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806.36353284809854</v>
      </c>
      <c r="P77" s="36">
        <v>75.197129003932361</v>
      </c>
      <c r="Q77" s="36">
        <v>26.693067463509941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423.29620199999999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9.85</v>
      </c>
      <c r="AB77" s="75">
        <f>-STOA!P77</f>
        <v>0</v>
      </c>
      <c r="AC77">
        <f t="shared" si="3"/>
        <v>12.192383676496183</v>
      </c>
      <c r="AD77">
        <f t="shared" si="4"/>
        <v>1439.2818635254305</v>
      </c>
      <c r="AE77">
        <f>'IDT-1'!F77</f>
        <v>0</v>
      </c>
      <c r="AF77" s="24"/>
      <c r="AG77">
        <f t="shared" si="5"/>
        <v>1439.2818635254305</v>
      </c>
      <c r="AI77" s="34">
        <f>PXIL!J77</f>
        <v>0</v>
      </c>
      <c r="AJ77" s="34">
        <f>PXIL!P77</f>
        <v>0</v>
      </c>
      <c r="AK77" s="34">
        <f>RTM_IEX!J77</f>
        <v>9.65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8.0641200000000008</v>
      </c>
      <c r="E78">
        <f>GT_NG!T78</f>
        <v>10.000195886385896</v>
      </c>
      <c r="F78">
        <f>GT_Spot!T78</f>
        <v>0</v>
      </c>
      <c r="G78">
        <f>PPCL_NG!T78</f>
        <v>26.709999999999997</v>
      </c>
      <c r="H78">
        <f>PPCL_Spot!T78</f>
        <v>0</v>
      </c>
      <c r="I78">
        <f>Bawana_NG!T78</f>
        <v>54.46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817.087088267892</v>
      </c>
      <c r="P78" s="36">
        <v>75.197129003932361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421.67999999999995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9.85</v>
      </c>
      <c r="AB78" s="75">
        <f>-STOA!P78</f>
        <v>0</v>
      </c>
      <c r="AC78">
        <f t="shared" si="3"/>
        <v>12.259141445222447</v>
      </c>
      <c r="AD78">
        <f t="shared" si="4"/>
        <v>1447.1624591764976</v>
      </c>
      <c r="AE78">
        <f>'IDT-1'!F78</f>
        <v>0</v>
      </c>
      <c r="AF78" s="24"/>
      <c r="AG78">
        <f t="shared" si="5"/>
        <v>1447.1624591764976</v>
      </c>
      <c r="AI78" s="34">
        <f>PXIL!J78</f>
        <v>0</v>
      </c>
      <c r="AJ78" s="34">
        <f>PXIL!P78</f>
        <v>0</v>
      </c>
      <c r="AK78" s="34">
        <f>RTM_IEX!J78</f>
        <v>9.65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8.0641200000000008</v>
      </c>
      <c r="E79">
        <f>GT_NG!T79</f>
        <v>10.000195886385896</v>
      </c>
      <c r="F79">
        <f>GT_Spot!T79</f>
        <v>0</v>
      </c>
      <c r="G79">
        <f>PPCL_NG!T79</f>
        <v>26.709999999999997</v>
      </c>
      <c r="H79">
        <f>PPCL_Spot!T79</f>
        <v>0</v>
      </c>
      <c r="I79">
        <f>Bawana_NG!T79</f>
        <v>54.46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888.51442314685403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421.73999999999995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-15</v>
      </c>
      <c r="AA79" s="75">
        <f>STOA!J79</f>
        <v>9.9499999999999993</v>
      </c>
      <c r="AB79" s="75">
        <f>-STOA!P79</f>
        <v>0</v>
      </c>
      <c r="AC79">
        <f t="shared" si="3"/>
        <v>13.075653578576848</v>
      </c>
      <c r="AD79">
        <f t="shared" si="4"/>
        <v>1473.2532819221055</v>
      </c>
      <c r="AE79">
        <f>'IDT-1'!F79</f>
        <v>0</v>
      </c>
      <c r="AF79" s="24"/>
      <c r="AG79">
        <f t="shared" si="5"/>
        <v>1473.2532819221055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8.0641200000000008</v>
      </c>
      <c r="E80">
        <f>GT_NG!T80</f>
        <v>10.000195886385896</v>
      </c>
      <c r="F80">
        <f>GT_Spot!T80</f>
        <v>0</v>
      </c>
      <c r="G80">
        <f>PPCL_NG!T80</f>
        <v>26.709999999999997</v>
      </c>
      <c r="H80">
        <f>PPCL_Spot!T80</f>
        <v>0</v>
      </c>
      <c r="I80">
        <f>Bawana_NG!T80</f>
        <v>54.46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956.04373885149334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421.40999999999997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9.9499999999999993</v>
      </c>
      <c r="AB80" s="75">
        <f>-STOA!P80</f>
        <v>0</v>
      </c>
      <c r="AC80">
        <f t="shared" si="3"/>
        <v>14.190753082613607</v>
      </c>
      <c r="AD80">
        <f t="shared" si="4"/>
        <v>1474.337498122708</v>
      </c>
      <c r="AE80">
        <f>'IDT-1'!F80</f>
        <v>0</v>
      </c>
      <c r="AF80" s="24"/>
      <c r="AG80">
        <f t="shared" si="5"/>
        <v>1474.337498122708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10.000195886385896</v>
      </c>
      <c r="F81">
        <f>GT_Spot!T81</f>
        <v>0</v>
      </c>
      <c r="G81">
        <f>PPCL_NG!T81</f>
        <v>26.709999999999997</v>
      </c>
      <c r="H81">
        <f>PPCL_Spot!T81</f>
        <v>0</v>
      </c>
      <c r="I81">
        <f>Bawana_NG!T81</f>
        <v>54.46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1023.1561204362265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423.96999999999991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9.9499999999999993</v>
      </c>
      <c r="AB81" s="75">
        <f>-STOA!P81</f>
        <v>0</v>
      </c>
      <c r="AC81">
        <f t="shared" si="3"/>
        <v>15.792540014912053</v>
      </c>
      <c r="AD81">
        <f t="shared" si="4"/>
        <v>1422.4080927751427</v>
      </c>
      <c r="AE81">
        <f>'IDT-1'!F81</f>
        <v>0</v>
      </c>
      <c r="AF81" s="24"/>
      <c r="AG81">
        <f t="shared" si="5"/>
        <v>1422.4080927751427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10.000195886385896</v>
      </c>
      <c r="F82">
        <f>GT_Spot!T82</f>
        <v>0</v>
      </c>
      <c r="G82">
        <f>PPCL_NG!T82</f>
        <v>26.709999999999997</v>
      </c>
      <c r="H82">
        <f>PPCL_Spot!T82</f>
        <v>0</v>
      </c>
      <c r="I82">
        <f>Bawana_NG!T82</f>
        <v>54.46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1037.540786650233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402.45999999999992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-40</v>
      </c>
      <c r="AA82" s="75">
        <f>STOA!J82</f>
        <v>9.9499999999999993</v>
      </c>
      <c r="AB82" s="75">
        <f>-STOA!P82</f>
        <v>0</v>
      </c>
      <c r="AC82">
        <f t="shared" si="3"/>
        <v>15.8173987883586</v>
      </c>
      <c r="AD82">
        <f t="shared" si="4"/>
        <v>1405.2579002157026</v>
      </c>
      <c r="AE82">
        <f>'IDT-1'!F82</f>
        <v>0</v>
      </c>
      <c r="AF82" s="24"/>
      <c r="AG82">
        <f t="shared" si="5"/>
        <v>1405.2579002157026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-190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10.083617963314358</v>
      </c>
      <c r="F83">
        <f>GT_Spot!T83</f>
        <v>0</v>
      </c>
      <c r="G83">
        <f>PPCL_NG!T83</f>
        <v>26.709999999999997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1029.7751427924902</v>
      </c>
      <c r="P83" s="36">
        <v>48.227947310180447</v>
      </c>
      <c r="Q83" s="36">
        <v>7.72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337.27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-10</v>
      </c>
      <c r="AA83" s="75">
        <f>STOA!J83</f>
        <v>10.039999999999999</v>
      </c>
      <c r="AB83" s="75">
        <f>-STOA!P83</f>
        <v>0</v>
      </c>
      <c r="AC83">
        <f t="shared" si="3"/>
        <v>14.396725140471904</v>
      </c>
      <c r="AD83">
        <f t="shared" si="4"/>
        <v>1368.1013838911003</v>
      </c>
      <c r="AE83">
        <f>'IDT-1'!F83</f>
        <v>0</v>
      </c>
      <c r="AF83" s="24"/>
      <c r="AG83">
        <f t="shared" si="5"/>
        <v>1368.1013838911003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10.083617963314358</v>
      </c>
      <c r="F84">
        <f>GT_Spot!T84</f>
        <v>0</v>
      </c>
      <c r="G84">
        <f>PPCL_NG!T84</f>
        <v>26.709999999999997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1009.9966846647123</v>
      </c>
      <c r="P84" s="36">
        <v>48.227947310180447</v>
      </c>
      <c r="Q84" s="36">
        <v>7.72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365.46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</v>
      </c>
      <c r="AA84" s="75">
        <f>STOA!J84</f>
        <v>10.039999999999999</v>
      </c>
      <c r="AB84" s="75">
        <f>-STOA!P84</f>
        <v>0</v>
      </c>
      <c r="AC84">
        <f t="shared" si="3"/>
        <v>14.628334088971462</v>
      </c>
      <c r="AD84">
        <f t="shared" si="4"/>
        <v>1357.281316814823</v>
      </c>
      <c r="AE84">
        <f>'IDT-1'!F84</f>
        <v>0</v>
      </c>
      <c r="AF84" s="24"/>
      <c r="AG84">
        <f t="shared" si="5"/>
        <v>1357.281316814823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10.083617963314358</v>
      </c>
      <c r="F85">
        <f>GT_Spot!T85</f>
        <v>0</v>
      </c>
      <c r="G85">
        <f>PPCL_NG!T85</f>
        <v>26.709999999999997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1024.1082506798061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422.84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-321</v>
      </c>
      <c r="AA85" s="75">
        <f>STOA!J85</f>
        <v>10.039999999999999</v>
      </c>
      <c r="AB85" s="75">
        <f>-STOA!P85</f>
        <v>0</v>
      </c>
      <c r="AC85">
        <f t="shared" si="3"/>
        <v>17.029461476475721</v>
      </c>
      <c r="AD85">
        <f t="shared" si="4"/>
        <v>1305.3140045996743</v>
      </c>
      <c r="AE85">
        <f>'IDT-1'!F85</f>
        <v>0</v>
      </c>
      <c r="AF85" s="24"/>
      <c r="AG85">
        <f t="shared" si="5"/>
        <v>1305.3140045996743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10.083617963314358</v>
      </c>
      <c r="F86">
        <f>GT_Spot!T86</f>
        <v>0</v>
      </c>
      <c r="G86">
        <f>PPCL_NG!T86</f>
        <v>28.338110792613826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1014.6094019104851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422.21999999999997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-327</v>
      </c>
      <c r="AA86" s="75">
        <f>STOA!J86</f>
        <v>10.039999999999999</v>
      </c>
      <c r="AB86" s="75">
        <f>-STOA!P86</f>
        <v>0</v>
      </c>
      <c r="AC86">
        <f t="shared" si="3"/>
        <v>17.008966223820714</v>
      </c>
      <c r="AD86">
        <f t="shared" si="4"/>
        <v>1290.8437618756222</v>
      </c>
      <c r="AE86">
        <f>'IDT-1'!F86</f>
        <v>0</v>
      </c>
      <c r="AF86" s="24"/>
      <c r="AG86">
        <f t="shared" si="5"/>
        <v>1290.8437618756222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10.083617963314358</v>
      </c>
      <c r="F87">
        <f>GT_Spot!T87</f>
        <v>0</v>
      </c>
      <c r="G87">
        <f>PPCL_NG!T87</f>
        <v>28.338110792613826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1013.7674114780581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422.34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-350</v>
      </c>
      <c r="AA87" s="75">
        <f>STOA!J87</f>
        <v>10.130000000000001</v>
      </c>
      <c r="AB87" s="75">
        <f>-STOA!P87</f>
        <v>0</v>
      </c>
      <c r="AC87">
        <f t="shared" si="3"/>
        <v>17.113782554611888</v>
      </c>
      <c r="AD87">
        <f t="shared" si="4"/>
        <v>1277.1069551124042</v>
      </c>
      <c r="AE87">
        <f>'IDT-1'!F87</f>
        <v>0</v>
      </c>
      <c r="AF87" s="24"/>
      <c r="AG87">
        <f t="shared" si="5"/>
        <v>1277.1069551124042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10.083617963314358</v>
      </c>
      <c r="F88">
        <f>GT_Spot!T88</f>
        <v>0</v>
      </c>
      <c r="G88">
        <f>PPCL_NG!T88</f>
        <v>28.338110792613826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1013.7674114780581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421.84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-331</v>
      </c>
      <c r="AA88" s="75">
        <f>STOA!J88</f>
        <v>10.130000000000001</v>
      </c>
      <c r="AB88" s="75">
        <f>-STOA!P88</f>
        <v>0</v>
      </c>
      <c r="AC88">
        <f t="shared" si="3"/>
        <v>16.948630557838996</v>
      </c>
      <c r="AD88">
        <f t="shared" si="4"/>
        <v>1295.7721071091771</v>
      </c>
      <c r="AE88">
        <f>'IDT-1'!F88</f>
        <v>0</v>
      </c>
      <c r="AF88" s="24"/>
      <c r="AG88">
        <f t="shared" si="5"/>
        <v>1295.7721071091771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10.083617963314358</v>
      </c>
      <c r="F89">
        <f>GT_Spot!T89</f>
        <v>0</v>
      </c>
      <c r="G89">
        <f>PPCL_NG!T89</f>
        <v>28.338110792613826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1023.156923234301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421.38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-318</v>
      </c>
      <c r="AA89" s="75">
        <f>STOA!J89</f>
        <v>10.130000000000001</v>
      </c>
      <c r="AB89" s="75">
        <f>-STOA!P89</f>
        <v>0</v>
      </c>
      <c r="AC89">
        <f t="shared" si="3"/>
        <v>16.871157617543435</v>
      </c>
      <c r="AD89">
        <f t="shared" si="4"/>
        <v>1322.7790918057156</v>
      </c>
      <c r="AE89">
        <f>'IDT-1'!F89</f>
        <v>0</v>
      </c>
      <c r="AF89" s="24"/>
      <c r="AG89">
        <f t="shared" si="5"/>
        <v>1322.7790918057156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10.083617963314358</v>
      </c>
      <c r="F90">
        <f>GT_Spot!T90</f>
        <v>0</v>
      </c>
      <c r="G90">
        <f>PPCL_NG!T90</f>
        <v>28.338110792613826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1038.0953067765488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420.94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-313</v>
      </c>
      <c r="AA90" s="75">
        <f>STOA!J90</f>
        <v>10.130000000000001</v>
      </c>
      <c r="AB90" s="75">
        <f>-STOA!P90</f>
        <v>0</v>
      </c>
      <c r="AC90">
        <f t="shared" si="3"/>
        <v>16.950588250673871</v>
      </c>
      <c r="AD90">
        <f t="shared" si="4"/>
        <v>1342.1980447148328</v>
      </c>
      <c r="AE90">
        <f>'IDT-1'!F90</f>
        <v>0</v>
      </c>
      <c r="AF90" s="24"/>
      <c r="AG90">
        <f t="shared" si="5"/>
        <v>1342.1980447148328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10.083617963314358</v>
      </c>
      <c r="F91">
        <f>GT_Spot!T91</f>
        <v>0</v>
      </c>
      <c r="G91">
        <f>PPCL_NG!T91</f>
        <v>28.338110792613826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1043.5608437000822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420.24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-302</v>
      </c>
      <c r="AA91" s="75">
        <f>STOA!J91</f>
        <v>10.23</v>
      </c>
      <c r="AB91" s="75">
        <f>-STOA!P91</f>
        <v>0</v>
      </c>
      <c r="AC91">
        <f t="shared" si="3"/>
        <v>16.898276025857768</v>
      </c>
      <c r="AD91">
        <f t="shared" si="4"/>
        <v>1358.1158938631822</v>
      </c>
      <c r="AE91">
        <f>'IDT-1'!F91</f>
        <v>0</v>
      </c>
      <c r="AF91" s="24"/>
      <c r="AG91">
        <f t="shared" si="5"/>
        <v>1358.1158938631822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10.083617963314358</v>
      </c>
      <c r="F92">
        <f>GT_Spot!T92</f>
        <v>0</v>
      </c>
      <c r="G92">
        <f>PPCL_NG!T92</f>
        <v>28.338110792613826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1043.4207016207163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420.09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-281.99</v>
      </c>
      <c r="AA92" s="75">
        <f>STOA!J92</f>
        <v>10.23</v>
      </c>
      <c r="AB92" s="75">
        <f>-STOA!P92</f>
        <v>0</v>
      </c>
      <c r="AC92">
        <f t="shared" si="3"/>
        <v>16.726330966316066</v>
      </c>
      <c r="AD92">
        <f t="shared" si="4"/>
        <v>1378.007696843358</v>
      </c>
      <c r="AE92">
        <f>'IDT-1'!F92</f>
        <v>0</v>
      </c>
      <c r="AF92" s="24"/>
      <c r="AG92">
        <f t="shared" si="5"/>
        <v>1378.007696843358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10.083617963314358</v>
      </c>
      <c r="F93">
        <f>GT_Spot!T93</f>
        <v>0</v>
      </c>
      <c r="G93">
        <f>PPCL_NG!T93</f>
        <v>28.338110792613826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1041.3185722553624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419.84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-235</v>
      </c>
      <c r="AA93" s="75">
        <f>STOA!J93</f>
        <v>10.23</v>
      </c>
      <c r="AB93" s="75">
        <f>-STOA!P93</f>
        <v>0</v>
      </c>
      <c r="AC93">
        <f t="shared" si="3"/>
        <v>16.350869166778999</v>
      </c>
      <c r="AD93">
        <f t="shared" si="4"/>
        <v>1418.0210292775412</v>
      </c>
      <c r="AE93">
        <f>'IDT-1'!F93</f>
        <v>-21.911999999999999</v>
      </c>
      <c r="AF93" s="24"/>
      <c r="AG93">
        <f t="shared" si="5"/>
        <v>1396.1090292775411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10.083813611281421</v>
      </c>
      <c r="F94">
        <f>GT_Spot!T94</f>
        <v>0</v>
      </c>
      <c r="G94">
        <f>PPCL_NG!T94</f>
        <v>28.338110792613826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1023.2971997788386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420.23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-140</v>
      </c>
      <c r="AA94" s="75">
        <f>STOA!J94</f>
        <v>10.23</v>
      </c>
      <c r="AB94" s="75">
        <f>-STOA!P94</f>
        <v>0</v>
      </c>
      <c r="AC94">
        <f t="shared" si="3"/>
        <v>15.355651508930217</v>
      </c>
      <c r="AD94">
        <f t="shared" si="4"/>
        <v>1501.3850701068334</v>
      </c>
      <c r="AE94">
        <f>'IDT-1'!F94</f>
        <v>-86</v>
      </c>
      <c r="AF94" s="24"/>
      <c r="AG94">
        <f t="shared" si="5"/>
        <v>1415.3850701068334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10.083813611281421</v>
      </c>
      <c r="F95">
        <f>GT_Spot!T95</f>
        <v>0</v>
      </c>
      <c r="G95">
        <f>PPCL_NG!T95</f>
        <v>28.338110792613826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1004.2871087663381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420.28999999999996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-92</v>
      </c>
      <c r="AA95" s="75">
        <f>STOA!J95</f>
        <v>10.31</v>
      </c>
      <c r="AB95" s="75">
        <f>-STOA!P95</f>
        <v>0</v>
      </c>
      <c r="AC95">
        <f t="shared" si="3"/>
        <v>14.663459807757203</v>
      </c>
      <c r="AD95">
        <f t="shared" si="4"/>
        <v>1546.2071707955058</v>
      </c>
      <c r="AE95">
        <f>'IDT-1'!F95</f>
        <v>-116</v>
      </c>
      <c r="AF95" s="24"/>
      <c r="AG95">
        <f t="shared" si="5"/>
        <v>1430.2071707955058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10.083813611281421</v>
      </c>
      <c r="F96">
        <f>GT_Spot!T96</f>
        <v>0</v>
      </c>
      <c r="G96">
        <f>PPCL_NG!T96</f>
        <v>28.338110792613826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993.18073963512768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420.84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-50</v>
      </c>
      <c r="AA96" s="75">
        <f>STOA!J96</f>
        <v>10.31</v>
      </c>
      <c r="AB96" s="75">
        <f>-STOA!P96</f>
        <v>0</v>
      </c>
      <c r="AC96">
        <f t="shared" si="3"/>
        <v>14.218997682609693</v>
      </c>
      <c r="AD96">
        <f t="shared" si="4"/>
        <v>1578.0952637894429</v>
      </c>
      <c r="AE96">
        <f>'IDT-1'!F96</f>
        <v>-139</v>
      </c>
      <c r="AF96" s="24"/>
      <c r="AG96">
        <f t="shared" si="5"/>
        <v>1439.0952637894429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10.083813611281421</v>
      </c>
      <c r="F97">
        <f>GT_Spot!T97</f>
        <v>0</v>
      </c>
      <c r="G97">
        <f>PPCL_NG!T97</f>
        <v>28.338110792613826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987.5750608929618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421.47999999999996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-31</v>
      </c>
      <c r="AA97" s="75">
        <f>STOA!J97</f>
        <v>10.31</v>
      </c>
      <c r="AB97" s="75">
        <f>-STOA!P97</f>
        <v>0</v>
      </c>
      <c r="AC97">
        <f t="shared" si="3"/>
        <v>14.016333984402609</v>
      </c>
      <c r="AD97">
        <f t="shared" si="4"/>
        <v>1592.3322487454841</v>
      </c>
      <c r="AE97">
        <f>'IDT-1'!F97</f>
        <v>-149</v>
      </c>
      <c r="AF97" s="24"/>
      <c r="AG97">
        <f t="shared" si="5"/>
        <v>1443.3322487454841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10.083813611281421</v>
      </c>
      <c r="F98">
        <f>GT_Spot!T98</f>
        <v>0</v>
      </c>
      <c r="G98">
        <f>PPCL_NG!T98</f>
        <v>28.338110792613826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981.96938215079604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421.52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-42</v>
      </c>
      <c r="AA98" s="75">
        <f>STOA!J98</f>
        <v>10.31</v>
      </c>
      <c r="AB98" s="75">
        <f>-STOA!P98</f>
        <v>0</v>
      </c>
      <c r="AC98">
        <f t="shared" si="3"/>
        <v>14.062765017942194</v>
      </c>
      <c r="AD98">
        <f t="shared" si="4"/>
        <v>1575.7201389697786</v>
      </c>
      <c r="AE98">
        <f>'IDT-1'!F98</f>
        <v>-146</v>
      </c>
      <c r="AF98" s="24"/>
      <c r="AG98">
        <f t="shared" si="5"/>
        <v>1429.7201389697786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0.19299124200000001</v>
      </c>
      <c r="E99">
        <f t="shared" si="6"/>
        <v>0.24065920142015057</v>
      </c>
      <c r="F99">
        <f t="shared" si="6"/>
        <v>0</v>
      </c>
      <c r="G99">
        <f t="shared" si="6"/>
        <v>0.67199178279989158</v>
      </c>
      <c r="H99">
        <f t="shared" si="6"/>
        <v>0</v>
      </c>
      <c r="I99">
        <f t="shared" si="6"/>
        <v>1.4276675992151981</v>
      </c>
      <c r="J99">
        <f t="shared" si="6"/>
        <v>0</v>
      </c>
      <c r="K99">
        <f t="shared" si="6"/>
        <v>2.28501072011067E-3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19.078338012958145</v>
      </c>
      <c r="P99" s="36">
        <f t="shared" si="6"/>
        <v>1.4555775613378237</v>
      </c>
      <c r="Q99" s="36">
        <f t="shared" si="6"/>
        <v>0.50787434030571299</v>
      </c>
      <c r="R99" s="38">
        <f>SUM(R3:R98)/4000</f>
        <v>0.23794813672922246</v>
      </c>
      <c r="S99" s="38">
        <f t="shared" si="6"/>
        <v>0</v>
      </c>
      <c r="T99" s="37">
        <f t="shared" si="6"/>
        <v>0.86815500000000001</v>
      </c>
      <c r="U99" s="37">
        <f t="shared" si="6"/>
        <v>9.8943273564999963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-2.5057049999999998</v>
      </c>
      <c r="AA99" s="75">
        <f t="shared" si="6"/>
        <v>0.24167</v>
      </c>
      <c r="AB99" s="75">
        <f t="shared" si="6"/>
        <v>0</v>
      </c>
      <c r="AC99">
        <f t="shared" si="6"/>
        <v>0.31989360223100916</v>
      </c>
      <c r="AD99">
        <f t="shared" si="6"/>
        <v>31.718776641755255</v>
      </c>
      <c r="AE99">
        <f t="shared" si="6"/>
        <v>-0.16447800000000001</v>
      </c>
      <c r="AG99">
        <f t="shared" si="6"/>
        <v>31.554298641755256</v>
      </c>
      <c r="AI99">
        <f t="shared" si="6"/>
        <v>0</v>
      </c>
      <c r="AJ99">
        <f t="shared" si="6"/>
        <v>0</v>
      </c>
      <c r="AK99">
        <f t="shared" si="6"/>
        <v>0.22838999999999998</v>
      </c>
      <c r="AL99">
        <f t="shared" si="6"/>
        <v>-0.50349999999999995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1.3024800000000001</v>
      </c>
      <c r="E3">
        <f>GT_NG!S3</f>
        <v>1.7784121320249777</v>
      </c>
      <c r="F3">
        <f>GT_Spot!S3</f>
        <v>0</v>
      </c>
      <c r="G3">
        <f>PPCL_NG!S3</f>
        <v>44.725551629891342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11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63.291564086876946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1.2896277193496515</v>
      </c>
      <c r="AD3">
        <f>SUM(B3:AB3,AI3:AV3)-AC3</f>
        <v>152.23748172703745</v>
      </c>
      <c r="AE3">
        <f>'IDT-1'!E3</f>
        <v>0</v>
      </c>
      <c r="AF3" s="24"/>
      <c r="AG3">
        <f>SUM(AD3:AF3)</f>
        <v>152.23748172703745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1.3024800000000001</v>
      </c>
      <c r="E4">
        <f>GT_NG!S4</f>
        <v>1.7784121320249777</v>
      </c>
      <c r="F4">
        <f>GT_Spot!S4</f>
        <v>0</v>
      </c>
      <c r="G4">
        <f>PPCL_NG!S4</f>
        <v>44.977040984145781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11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62.073279167234091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1.2815066366003891</v>
      </c>
      <c r="AD4">
        <f t="shared" ref="AD4:AD67" si="1">SUM(B4:AB4,AI4:AV4)-AC4</f>
        <v>151.27880724439831</v>
      </c>
      <c r="AE4">
        <f>'IDT-1'!E4</f>
        <v>0</v>
      </c>
      <c r="AF4" s="24"/>
      <c r="AG4">
        <f t="shared" ref="AG4:AG67" si="2">SUM(AD4:AF4)</f>
        <v>151.27880724439831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1.3024800000000001</v>
      </c>
      <c r="E5">
        <f>GT_NG!S5</f>
        <v>1.7784121320249777</v>
      </c>
      <c r="F5">
        <f>GT_Spot!S5</f>
        <v>0</v>
      </c>
      <c r="G5">
        <f>PPCL_NG!S5</f>
        <v>44.977040984145781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11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60.559055572230079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1.2687871584023553</v>
      </c>
      <c r="AD5">
        <f t="shared" si="1"/>
        <v>149.77730312759235</v>
      </c>
      <c r="AE5">
        <f>'IDT-1'!E5</f>
        <v>0</v>
      </c>
      <c r="AF5" s="24"/>
      <c r="AG5">
        <f t="shared" si="2"/>
        <v>149.77730312759235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1.3024800000000001</v>
      </c>
      <c r="E6">
        <f>GT_NG!S6</f>
        <v>1.7784121320249777</v>
      </c>
      <c r="F6">
        <f>GT_Spot!S6</f>
        <v>0</v>
      </c>
      <c r="G6">
        <f>PPCL_NG!S6</f>
        <v>44.977040984145781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11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60.559055572230079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1.2687871584023553</v>
      </c>
      <c r="AD6">
        <f t="shared" si="1"/>
        <v>149.77730312759235</v>
      </c>
      <c r="AE6">
        <f>'IDT-1'!E6</f>
        <v>0</v>
      </c>
      <c r="AF6" s="24"/>
      <c r="AG6">
        <f t="shared" si="2"/>
        <v>149.77730312759235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1.3024800000000001</v>
      </c>
      <c r="E7">
        <f>GT_NG!S7</f>
        <v>1.7784121320249777</v>
      </c>
      <c r="F7">
        <f>GT_Spot!S7</f>
        <v>0</v>
      </c>
      <c r="G7">
        <f>PPCL_NG!S7</f>
        <v>44.977040984145781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10.999261893578472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59.378912818460087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1.2588677591767468</v>
      </c>
      <c r="AD7">
        <f t="shared" si="1"/>
        <v>148.60634166662643</v>
      </c>
      <c r="AE7">
        <f>'IDT-1'!E7</f>
        <v>0</v>
      </c>
      <c r="AF7" s="24"/>
      <c r="AG7">
        <f t="shared" si="2"/>
        <v>148.60634166662643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1.3024800000000001</v>
      </c>
      <c r="E8">
        <f>GT_NG!S8</f>
        <v>1.7784121320249777</v>
      </c>
      <c r="F8">
        <f>GT_Spot!S8</f>
        <v>0</v>
      </c>
      <c r="G8">
        <f>PPCL_NG!S8</f>
        <v>44.977040984145781</v>
      </c>
      <c r="H8">
        <f>PPCL_Spot!S8</f>
        <v>0</v>
      </c>
      <c r="I8">
        <f>Bawana_NG!S8</f>
        <v>22.999172840394159</v>
      </c>
      <c r="J8">
        <f>Bawana_RLNG!S8</f>
        <v>0</v>
      </c>
      <c r="K8">
        <f>Bawana_Spot!S8</f>
        <v>10.999261893578472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58.232506782190903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1.2492385469116083</v>
      </c>
      <c r="AD8">
        <f t="shared" si="1"/>
        <v>147.46963608542271</v>
      </c>
      <c r="AE8">
        <f>'IDT-1'!E8</f>
        <v>0</v>
      </c>
      <c r="AF8" s="24"/>
      <c r="AG8">
        <f t="shared" si="2"/>
        <v>147.46963608542271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1.3024800000000001</v>
      </c>
      <c r="E9">
        <f>GT_NG!S9</f>
        <v>1.7784121320249777</v>
      </c>
      <c r="F9">
        <f>GT_Spot!S9</f>
        <v>0</v>
      </c>
      <c r="G9">
        <f>PPCL_NG!S9</f>
        <v>44.977040984145781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10.999261893578472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58.991106894973782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1.2556177359996734</v>
      </c>
      <c r="AD9">
        <f t="shared" si="1"/>
        <v>148.22268416872336</v>
      </c>
      <c r="AE9">
        <f>'IDT-1'!E9</f>
        <v>0</v>
      </c>
      <c r="AF9" s="24"/>
      <c r="AG9">
        <f t="shared" si="2"/>
        <v>148.22268416872336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1.3024800000000001</v>
      </c>
      <c r="E10">
        <f>GT_NG!S10</f>
        <v>1.7784121320249777</v>
      </c>
      <c r="F10">
        <f>GT_Spot!S10</f>
        <v>0</v>
      </c>
      <c r="G10">
        <f>PPCL_NG!S10</f>
        <v>44.977040984145781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10.999261893578472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58.990712472509223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1.2556144228509711</v>
      </c>
      <c r="AD10">
        <f t="shared" si="1"/>
        <v>148.22229305940749</v>
      </c>
      <c r="AE10">
        <f>'IDT-1'!E10</f>
        <v>0</v>
      </c>
      <c r="AF10" s="24"/>
      <c r="AG10">
        <f t="shared" si="2"/>
        <v>148.22229305940749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1.3024800000000001</v>
      </c>
      <c r="E11">
        <f>GT_NG!S11</f>
        <v>1.7784121320249777</v>
      </c>
      <c r="F11">
        <f>GT_Spot!S11</f>
        <v>0</v>
      </c>
      <c r="G11">
        <f>PPCL_NG!S11</f>
        <v>44.977040984145781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11.000734950223826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58.99074528462895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1.2556270721485976</v>
      </c>
      <c r="AD11">
        <f t="shared" si="1"/>
        <v>148.22378627887494</v>
      </c>
      <c r="AE11">
        <f>'IDT-1'!E11</f>
        <v>0</v>
      </c>
      <c r="AF11" s="24"/>
      <c r="AG11">
        <f t="shared" si="2"/>
        <v>148.22378627887494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1.3024800000000001</v>
      </c>
      <c r="E12">
        <f>GT_NG!S12</f>
        <v>1.7784121320249777</v>
      </c>
      <c r="F12">
        <f>GT_Spot!S12</f>
        <v>0</v>
      </c>
      <c r="G12">
        <f>PPCL_NG!S12</f>
        <v>44.977040984145781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11.000734950223826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58.990798539409283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1.2556275194887525</v>
      </c>
      <c r="AD12">
        <f t="shared" si="1"/>
        <v>148.22383908631514</v>
      </c>
      <c r="AE12">
        <f>'IDT-1'!E12</f>
        <v>0</v>
      </c>
      <c r="AF12" s="24"/>
      <c r="AG12">
        <f t="shared" si="2"/>
        <v>148.22383908631514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1.3024800000000001</v>
      </c>
      <c r="E13">
        <f>GT_NG!S13</f>
        <v>1.7784121320249777</v>
      </c>
      <c r="F13">
        <f>GT_Spot!S13</f>
        <v>0</v>
      </c>
      <c r="G13">
        <f>PPCL_NG!S13</f>
        <v>44.977040984145781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11.000734950223826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58.991332416511327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1.2556320040564097</v>
      </c>
      <c r="AD13">
        <f t="shared" si="1"/>
        <v>148.2243684788495</v>
      </c>
      <c r="AE13">
        <f>'IDT-1'!E13</f>
        <v>0</v>
      </c>
      <c r="AF13" s="24"/>
      <c r="AG13">
        <f t="shared" si="2"/>
        <v>148.2243684788495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1.7784121320249777</v>
      </c>
      <c r="F14">
        <f>GT_Spot!S14</f>
        <v>0</v>
      </c>
      <c r="G14">
        <f>PPCL_NG!S14</f>
        <v>44.977040984145781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11.000734950223826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58.990957993902398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1.2556288589064946</v>
      </c>
      <c r="AD14">
        <f t="shared" si="1"/>
        <v>148.22399720139049</v>
      </c>
      <c r="AE14">
        <f>'IDT-1'!E14</f>
        <v>0</v>
      </c>
      <c r="AF14" s="24"/>
      <c r="AG14">
        <f t="shared" si="2"/>
        <v>148.22399720139049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1.7794856977752096</v>
      </c>
      <c r="F15">
        <f>GT_Spot!S15</f>
        <v>0</v>
      </c>
      <c r="G15">
        <f>PPCL_NG!S15</f>
        <v>44.977040984145781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11.000734950223826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59.008545653022779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1.2557856131954077</v>
      </c>
      <c r="AD15">
        <f t="shared" si="1"/>
        <v>148.24250167197221</v>
      </c>
      <c r="AE15">
        <f>'IDT-1'!E15</f>
        <v>0</v>
      </c>
      <c r="AF15" s="24"/>
      <c r="AG15">
        <f t="shared" si="2"/>
        <v>148.24250167197221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1.7794856977752096</v>
      </c>
      <c r="F16">
        <f>GT_Spot!S16</f>
        <v>0</v>
      </c>
      <c r="G16">
        <f>PPCL_NG!S16</f>
        <v>44.977040984145781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11.000734950223826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58.988558847393719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1.2556177240281237</v>
      </c>
      <c r="AD16">
        <f t="shared" si="1"/>
        <v>148.22268275551042</v>
      </c>
      <c r="AE16">
        <f>'IDT-1'!E16</f>
        <v>0</v>
      </c>
      <c r="AF16" s="24"/>
      <c r="AG16">
        <f t="shared" si="2"/>
        <v>148.22268275551042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1.7794856977752096</v>
      </c>
      <c r="F17">
        <f>GT_Spot!S17</f>
        <v>0</v>
      </c>
      <c r="G17">
        <f>PPCL_NG!S17</f>
        <v>44.977040984145781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11.000734950223826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59.178520185885013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1.2572133992714505</v>
      </c>
      <c r="AD17">
        <f t="shared" si="1"/>
        <v>148.41104841875838</v>
      </c>
      <c r="AE17">
        <f>'IDT-1'!E17</f>
        <v>0</v>
      </c>
      <c r="AF17" s="24"/>
      <c r="AG17">
        <f t="shared" si="2"/>
        <v>148.41104841875838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1.7794856977752096</v>
      </c>
      <c r="F18">
        <f>GT_Spot!S18</f>
        <v>0</v>
      </c>
      <c r="G18">
        <f>PPCL_NG!S18</f>
        <v>44.977040984145781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11.000734950223826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59.178520185885013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1.2572133992714505</v>
      </c>
      <c r="AD18">
        <f t="shared" si="1"/>
        <v>148.41104841875838</v>
      </c>
      <c r="AE18">
        <f>'IDT-1'!E18</f>
        <v>0</v>
      </c>
      <c r="AF18" s="24"/>
      <c r="AG18">
        <f t="shared" si="2"/>
        <v>148.41104841875838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1.7794856977752096</v>
      </c>
      <c r="F19">
        <f>GT_Spot!S19</f>
        <v>0</v>
      </c>
      <c r="G19">
        <f>PPCL_NG!S19</f>
        <v>45.817024868515034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11.000734950223826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59.657909821091813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1.2682961368358894</v>
      </c>
      <c r="AD19">
        <f t="shared" si="1"/>
        <v>149.71933920077001</v>
      </c>
      <c r="AE19">
        <f>'IDT-1'!E19</f>
        <v>0</v>
      </c>
      <c r="AF19" s="24"/>
      <c r="AG19">
        <f t="shared" si="2"/>
        <v>149.71933920077001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1.7794856977752096</v>
      </c>
      <c r="F20">
        <f>GT_Spot!S20</f>
        <v>0</v>
      </c>
      <c r="G20">
        <f>PPCL_NG!S20</f>
        <v>45.817024868515034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11.000734950223826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61.86116992017233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1.2868035216681659</v>
      </c>
      <c r="AD20">
        <f t="shared" si="1"/>
        <v>151.90409191501826</v>
      </c>
      <c r="AE20">
        <f>'IDT-1'!E20</f>
        <v>0</v>
      </c>
      <c r="AF20" s="24"/>
      <c r="AG20">
        <f t="shared" si="2"/>
        <v>151.90409191501826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1.7794856977752096</v>
      </c>
      <c r="F21">
        <f>GT_Spot!S21</f>
        <v>0</v>
      </c>
      <c r="G21">
        <f>PPCL_NG!S21</f>
        <v>45.817024868515034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11.000734950223826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61.86116992017233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1.2868035216681659</v>
      </c>
      <c r="AD21">
        <f t="shared" si="1"/>
        <v>151.90409191501826</v>
      </c>
      <c r="AE21">
        <f>'IDT-1'!E21</f>
        <v>0</v>
      </c>
      <c r="AF21" s="24"/>
      <c r="AG21">
        <f t="shared" si="2"/>
        <v>151.90409191501826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1.7794856977752096</v>
      </c>
      <c r="F22">
        <f>GT_Spot!S22</f>
        <v>0</v>
      </c>
      <c r="G22">
        <f>PPCL_NG!S22</f>
        <v>45.817024868515034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11.000734950223826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61.86116992017233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1.2868035216681659</v>
      </c>
      <c r="AD22">
        <f t="shared" si="1"/>
        <v>151.90409191501826</v>
      </c>
      <c r="AE22">
        <f>'IDT-1'!E22</f>
        <v>0</v>
      </c>
      <c r="AF22" s="24"/>
      <c r="AG22">
        <f t="shared" si="2"/>
        <v>151.90409191501826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1.7794856977752096</v>
      </c>
      <c r="F23">
        <f>GT_Spot!S23</f>
        <v>0</v>
      </c>
      <c r="G23">
        <f>PPCL_NG!S23</f>
        <v>45.817024868515034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11.000734950223826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61.86116992017233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1.2868035216681659</v>
      </c>
      <c r="AD23">
        <f t="shared" si="1"/>
        <v>151.90409191501826</v>
      </c>
      <c r="AE23">
        <f>'IDT-1'!E23</f>
        <v>0</v>
      </c>
      <c r="AF23" s="24"/>
      <c r="AG23">
        <f t="shared" si="2"/>
        <v>151.90409191501826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1.7794856977752096</v>
      </c>
      <c r="F24">
        <f>GT_Spot!S24</f>
        <v>0</v>
      </c>
      <c r="G24">
        <f>PPCL_NG!S24</f>
        <v>45.817024868515034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11.000734950223826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61.86116992017233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1.2868035216681659</v>
      </c>
      <c r="AD24">
        <f t="shared" si="1"/>
        <v>151.90409191501826</v>
      </c>
      <c r="AE24">
        <f>'IDT-1'!E24</f>
        <v>0</v>
      </c>
      <c r="AF24" s="24"/>
      <c r="AG24">
        <f t="shared" si="2"/>
        <v>151.90409191501826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1.7794856977752096</v>
      </c>
      <c r="F25">
        <f>GT_Spot!S25</f>
        <v>0</v>
      </c>
      <c r="G25">
        <f>PPCL_NG!S25</f>
        <v>45.817024868515034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11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62.742592829375042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1.2942013005235884</v>
      </c>
      <c r="AD25">
        <f t="shared" si="1"/>
        <v>152.77738209514172</v>
      </c>
      <c r="AE25">
        <f>'IDT-1'!E25</f>
        <v>0</v>
      </c>
      <c r="AF25" s="24"/>
      <c r="AG25">
        <f t="shared" si="2"/>
        <v>152.77738209514172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1.7794856977752096</v>
      </c>
      <c r="F26">
        <f>GT_Spot!S26</f>
        <v>0</v>
      </c>
      <c r="G26">
        <f>PPCL_NG!S26</f>
        <v>45.817024868515034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11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62.742592829375042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1.2942013005235884</v>
      </c>
      <c r="AD26">
        <f t="shared" si="1"/>
        <v>152.77738209514172</v>
      </c>
      <c r="AE26">
        <f>'IDT-1'!E26</f>
        <v>0</v>
      </c>
      <c r="AF26" s="24"/>
      <c r="AG26">
        <f t="shared" si="2"/>
        <v>152.77738209514172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1.7794856977752096</v>
      </c>
      <c r="F27">
        <f>GT_Spot!S27</f>
        <v>0</v>
      </c>
      <c r="G27">
        <f>PPCL_NG!S27</f>
        <v>45.817024868515034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11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61.848056277514978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1.286687193487964</v>
      </c>
      <c r="AD27">
        <f t="shared" si="1"/>
        <v>151.89035965031729</v>
      </c>
      <c r="AE27">
        <f>'IDT-1'!E27</f>
        <v>0</v>
      </c>
      <c r="AF27" s="24"/>
      <c r="AG27">
        <f t="shared" si="2"/>
        <v>151.89035965031729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1.7794856977752096</v>
      </c>
      <c r="F28">
        <f>GT_Spot!S28</f>
        <v>0</v>
      </c>
      <c r="G28">
        <f>PPCL_NG!S28</f>
        <v>45.817024868515034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11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60.859519395090182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1.2783834836755956</v>
      </c>
      <c r="AD28">
        <f t="shared" si="1"/>
        <v>150.91012647770486</v>
      </c>
      <c r="AE28">
        <f>'IDT-1'!E28</f>
        <v>0</v>
      </c>
      <c r="AF28" s="24"/>
      <c r="AG28">
        <f t="shared" si="2"/>
        <v>150.91012647770486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1.7794856977752096</v>
      </c>
      <c r="F29">
        <f>GT_Spot!S29</f>
        <v>0</v>
      </c>
      <c r="G29">
        <f>PPCL_NG!S29</f>
        <v>45.817024868515034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11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63.629464563901735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1.3016510230936127</v>
      </c>
      <c r="AD29">
        <f t="shared" si="1"/>
        <v>153.65680410709837</v>
      </c>
      <c r="AE29">
        <f>'IDT-1'!E29</f>
        <v>0</v>
      </c>
      <c r="AF29" s="24"/>
      <c r="AG29">
        <f t="shared" si="2"/>
        <v>153.65680410709837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1.7794856977752096</v>
      </c>
      <c r="F30">
        <f>GT_Spot!S30</f>
        <v>0</v>
      </c>
      <c r="G30">
        <f>PPCL_NG!S30</f>
        <v>45.817024868515034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11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63.629464563901735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1.3016510230936127</v>
      </c>
      <c r="AD30">
        <f t="shared" si="1"/>
        <v>153.65680410709837</v>
      </c>
      <c r="AE30">
        <f>'IDT-1'!E30</f>
        <v>0</v>
      </c>
      <c r="AF30" s="24"/>
      <c r="AG30">
        <f t="shared" si="2"/>
        <v>153.65680410709837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1.7784121320249777</v>
      </c>
      <c r="F31">
        <f>GT_Spot!S31</f>
        <v>0</v>
      </c>
      <c r="G31">
        <f>PPCL_NG!S31</f>
        <v>45.817024868515034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63.629405165034875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1.3268415061908292</v>
      </c>
      <c r="AD31">
        <f t="shared" si="1"/>
        <v>156.63048065938409</v>
      </c>
      <c r="AE31">
        <f>'IDT-1'!E31</f>
        <v>0</v>
      </c>
      <c r="AF31" s="24"/>
      <c r="AG31">
        <f t="shared" si="2"/>
        <v>156.63048065938409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1.7784121320249777</v>
      </c>
      <c r="F32">
        <f>GT_Spot!S32</f>
        <v>0</v>
      </c>
      <c r="G32">
        <f>PPCL_NG!S32</f>
        <v>45.817024868515034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63.629405165034875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1.3268415061908292</v>
      </c>
      <c r="AD32">
        <f t="shared" si="1"/>
        <v>156.63048065938409</v>
      </c>
      <c r="AE32">
        <f>'IDT-1'!E32</f>
        <v>0</v>
      </c>
      <c r="AF32" s="24"/>
      <c r="AG32">
        <f t="shared" si="2"/>
        <v>156.63048065938409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1.7784121320249777</v>
      </c>
      <c r="F33">
        <f>GT_Spot!S33</f>
        <v>0</v>
      </c>
      <c r="G33">
        <f>PPCL_NG!S33</f>
        <v>45.817024868515034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63.629405165034875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1.3294455061908292</v>
      </c>
      <c r="AD33">
        <f t="shared" si="1"/>
        <v>156.93787665938407</v>
      </c>
      <c r="AE33">
        <f>'IDT-1'!E33</f>
        <v>0</v>
      </c>
      <c r="AF33" s="24"/>
      <c r="AG33">
        <f t="shared" si="2"/>
        <v>156.93787665938407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1.7784121320249777</v>
      </c>
      <c r="F34">
        <f>GT_Spot!S34</f>
        <v>0</v>
      </c>
      <c r="G34">
        <f>PPCL_NG!S34</f>
        <v>45.817024868515034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63.629405165034875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1.3294455061908292</v>
      </c>
      <c r="AD34">
        <f t="shared" si="1"/>
        <v>156.93787665938407</v>
      </c>
      <c r="AE34">
        <f>'IDT-1'!E34</f>
        <v>0</v>
      </c>
      <c r="AF34" s="24"/>
      <c r="AG34">
        <f t="shared" si="2"/>
        <v>156.93787665938407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1.7784121320249777</v>
      </c>
      <c r="F35">
        <f>GT_Spot!S35</f>
        <v>0</v>
      </c>
      <c r="G35">
        <f>PPCL_NG!S35</f>
        <v>44.977040984145781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59.978206732778638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1.3808435747311749</v>
      </c>
      <c r="AD35">
        <f t="shared" si="1"/>
        <v>163.00529627421824</v>
      </c>
      <c r="AE35">
        <f>'IDT-1'!E35</f>
        <v>0</v>
      </c>
      <c r="AF35" s="24"/>
      <c r="AG35">
        <f t="shared" si="2"/>
        <v>163.00529627421824</v>
      </c>
      <c r="AI35" s="34">
        <f>PXIL!K35</f>
        <v>0</v>
      </c>
      <c r="AJ35" s="34">
        <f>PXIL!Q35</f>
        <v>0</v>
      </c>
      <c r="AK35" s="34">
        <f>RTM_IEX!K35</f>
        <v>10.61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1.7784121320249777</v>
      </c>
      <c r="F36">
        <f>GT_Spot!S36</f>
        <v>0</v>
      </c>
      <c r="G36">
        <f>PPCL_NG!S36</f>
        <v>44.977040984145781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59.787026724368019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1.4765096626605256</v>
      </c>
      <c r="AD36">
        <f t="shared" si="1"/>
        <v>174.29845017787824</v>
      </c>
      <c r="AE36">
        <f>'IDT-1'!E36</f>
        <v>0</v>
      </c>
      <c r="AF36" s="24"/>
      <c r="AG36">
        <f t="shared" si="2"/>
        <v>174.29845017787824</v>
      </c>
      <c r="AI36" s="34">
        <f>PXIL!K36</f>
        <v>0</v>
      </c>
      <c r="AJ36" s="34">
        <f>PXIL!Q36</f>
        <v>0</v>
      </c>
      <c r="AK36" s="34">
        <f>RTM_IEX!K36</f>
        <v>12.54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9.65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1.7784121320249777</v>
      </c>
      <c r="F37">
        <f>GT_Spot!S37</f>
        <v>0</v>
      </c>
      <c r="G37">
        <f>PPCL_NG!S37</f>
        <v>44.977040984145781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59.467731982671097</v>
      </c>
      <c r="P37" s="36">
        <v>0</v>
      </c>
      <c r="Q37" s="36">
        <v>0</v>
      </c>
      <c r="R37" s="38">
        <v>0</v>
      </c>
      <c r="S37" s="38">
        <v>8.74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1.5548875868302714</v>
      </c>
      <c r="AD37">
        <f t="shared" si="1"/>
        <v>183.55077751201156</v>
      </c>
      <c r="AE37">
        <f>'IDT-1'!E37</f>
        <v>0</v>
      </c>
      <c r="AF37" s="24"/>
      <c r="AG37">
        <f t="shared" si="2"/>
        <v>183.55077751201156</v>
      </c>
      <c r="AI37" s="34">
        <f>PXIL!K37</f>
        <v>0</v>
      </c>
      <c r="AJ37" s="34">
        <f>PXIL!Q37</f>
        <v>0</v>
      </c>
      <c r="AK37" s="34">
        <f>RTM_IEX!K37</f>
        <v>13.51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18.329999999999998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1.7784121320249777</v>
      </c>
      <c r="F38">
        <f>GT_Spot!S38</f>
        <v>0</v>
      </c>
      <c r="G38">
        <f>PPCL_NG!S38</f>
        <v>44.977040984145781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56.136991980054603</v>
      </c>
      <c r="P38" s="36">
        <v>0</v>
      </c>
      <c r="Q38" s="36">
        <v>0</v>
      </c>
      <c r="R38" s="38">
        <v>0</v>
      </c>
      <c r="S38" s="38">
        <v>8.74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1.6646693708082929</v>
      </c>
      <c r="AD38">
        <f t="shared" si="1"/>
        <v>196.51025572541707</v>
      </c>
      <c r="AE38">
        <f>'IDT-1'!E38</f>
        <v>0</v>
      </c>
      <c r="AF38" s="24"/>
      <c r="AG38">
        <f t="shared" si="2"/>
        <v>196.51025572541707</v>
      </c>
      <c r="AI38" s="34">
        <f>PXIL!K38</f>
        <v>0</v>
      </c>
      <c r="AJ38" s="34">
        <f>PXIL!Q38</f>
        <v>0</v>
      </c>
      <c r="AK38" s="34">
        <f>RTM_IEX!K38</f>
        <v>15.44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32.799999999999997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1.289844</v>
      </c>
      <c r="E39">
        <f>GT_NG!S39</f>
        <v>1.7625334522747544</v>
      </c>
      <c r="F39">
        <f>GT_Spot!S39</f>
        <v>0</v>
      </c>
      <c r="G39">
        <f>PPCL_NG!S39</f>
        <v>44.977040984145781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52.829420234095345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1.3934662448323336</v>
      </c>
      <c r="AD39">
        <f t="shared" si="1"/>
        <v>164.49537242568357</v>
      </c>
      <c r="AE39">
        <f>'IDT-1'!E39</f>
        <v>0</v>
      </c>
      <c r="AF39" s="24"/>
      <c r="AG39">
        <f t="shared" si="2"/>
        <v>164.49537242568357</v>
      </c>
      <c r="AI39" s="34">
        <f>PXIL!K39</f>
        <v>0</v>
      </c>
      <c r="AJ39" s="34">
        <f>PXIL!Q39</f>
        <v>0</v>
      </c>
      <c r="AK39" s="34">
        <f>RTM_IEX!K39</f>
        <v>9.65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1.289844</v>
      </c>
      <c r="E40">
        <f>GT_NG!S40</f>
        <v>1.7625334522747544</v>
      </c>
      <c r="F40">
        <f>GT_Spot!S40</f>
        <v>0</v>
      </c>
      <c r="G40">
        <f>PPCL_NG!S40</f>
        <v>44.977040984145781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52.829420234095345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1.4258902448323334</v>
      </c>
      <c r="AD40">
        <f t="shared" si="1"/>
        <v>168.32294842568356</v>
      </c>
      <c r="AE40">
        <f>'IDT-1'!E40</f>
        <v>0</v>
      </c>
      <c r="AF40" s="24"/>
      <c r="AG40">
        <f t="shared" si="2"/>
        <v>168.32294842568356</v>
      </c>
      <c r="AI40" s="34">
        <f>PXIL!K40</f>
        <v>0</v>
      </c>
      <c r="AJ40" s="34">
        <f>PXIL!Q40</f>
        <v>0</v>
      </c>
      <c r="AK40" s="34">
        <f>RTM_IEX!K40</f>
        <v>13.51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9.64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1.289844</v>
      </c>
      <c r="E41">
        <f>GT_NG!S41</f>
        <v>1.7619860847564832</v>
      </c>
      <c r="F41">
        <f>GT_Spot!S41</f>
        <v>0</v>
      </c>
      <c r="G41">
        <f>PPCL_NG!S41</f>
        <v>44.977040984145781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52.829420234095345</v>
      </c>
      <c r="P41" s="36">
        <v>0</v>
      </c>
      <c r="Q41" s="36">
        <v>0</v>
      </c>
      <c r="R41" s="38">
        <v>0</v>
      </c>
      <c r="S41" s="38">
        <v>8.74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1.5150936469451799</v>
      </c>
      <c r="AD41">
        <f t="shared" si="1"/>
        <v>178.85319765605243</v>
      </c>
      <c r="AE41">
        <f>'IDT-1'!E41</f>
        <v>0</v>
      </c>
      <c r="AF41" s="24"/>
      <c r="AG41">
        <f t="shared" si="2"/>
        <v>178.85319765605243</v>
      </c>
      <c r="AI41" s="34">
        <f>PXIL!K41</f>
        <v>0</v>
      </c>
      <c r="AJ41" s="34">
        <f>PXIL!Q41</f>
        <v>0</v>
      </c>
      <c r="AK41" s="34">
        <f>RTM_IEX!K41</f>
        <v>16.399999999999999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17.37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1.289844</v>
      </c>
      <c r="E42">
        <f>GT_NG!S42</f>
        <v>1.7619860847564832</v>
      </c>
      <c r="F42">
        <f>GT_Spot!S42</f>
        <v>0</v>
      </c>
      <c r="G42">
        <f>PPCL_NG!S42</f>
        <v>44.977040984145781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52.829420234095345</v>
      </c>
      <c r="P42" s="36">
        <v>0</v>
      </c>
      <c r="Q42" s="36">
        <v>0</v>
      </c>
      <c r="R42" s="38">
        <v>0</v>
      </c>
      <c r="S42" s="38">
        <v>8.74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1.5555816469451798</v>
      </c>
      <c r="AD42">
        <f t="shared" si="1"/>
        <v>183.63270965605241</v>
      </c>
      <c r="AE42">
        <f>'IDT-1'!E42</f>
        <v>0</v>
      </c>
      <c r="AF42" s="24"/>
      <c r="AG42">
        <f t="shared" si="2"/>
        <v>183.63270965605241</v>
      </c>
      <c r="AI42" s="34">
        <f>PXIL!K42</f>
        <v>0</v>
      </c>
      <c r="AJ42" s="34">
        <f>PXIL!Q42</f>
        <v>0</v>
      </c>
      <c r="AK42" s="34">
        <f>RTM_IEX!K42</f>
        <v>13.51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25.08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1.289844</v>
      </c>
      <c r="E43">
        <f>GT_NG!S43</f>
        <v>1.7619860847564832</v>
      </c>
      <c r="F43">
        <f>GT_Spot!S43</f>
        <v>0</v>
      </c>
      <c r="G43">
        <f>PPCL_NG!S43</f>
        <v>43.63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52.829420234095345</v>
      </c>
      <c r="P43" s="36">
        <v>0</v>
      </c>
      <c r="Q43" s="36">
        <v>0</v>
      </c>
      <c r="R43" s="38">
        <v>0</v>
      </c>
      <c r="S43" s="38">
        <v>8.74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1.6414545026783554</v>
      </c>
      <c r="AD43">
        <f t="shared" si="1"/>
        <v>193.76979581617348</v>
      </c>
      <c r="AE43">
        <f>'IDT-1'!E43</f>
        <v>0</v>
      </c>
      <c r="AF43" s="24"/>
      <c r="AG43">
        <f t="shared" si="2"/>
        <v>193.76979581617348</v>
      </c>
      <c r="AI43" s="34">
        <f>PXIL!K43</f>
        <v>0</v>
      </c>
      <c r="AJ43" s="34">
        <f>PXIL!Q43</f>
        <v>0</v>
      </c>
      <c r="AK43" s="34">
        <f>RTM_IEX!K43</f>
        <v>19.29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30.87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1.289844</v>
      </c>
      <c r="E44">
        <f>GT_NG!S44</f>
        <v>1.7619860847564832</v>
      </c>
      <c r="F44">
        <f>GT_Spot!S44</f>
        <v>0</v>
      </c>
      <c r="G44">
        <f>PPCL_NG!S44</f>
        <v>43.63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52.829420234095345</v>
      </c>
      <c r="P44" s="36">
        <v>0</v>
      </c>
      <c r="Q44" s="36">
        <v>0</v>
      </c>
      <c r="R44" s="38">
        <v>0</v>
      </c>
      <c r="S44" s="38">
        <v>8.74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1.7063025026783554</v>
      </c>
      <c r="AD44">
        <f t="shared" si="1"/>
        <v>201.42494781617347</v>
      </c>
      <c r="AE44">
        <f>'IDT-1'!E44</f>
        <v>0</v>
      </c>
      <c r="AF44" s="24"/>
      <c r="AG44">
        <f t="shared" si="2"/>
        <v>201.42494781617347</v>
      </c>
      <c r="AI44" s="34">
        <f>PXIL!K44</f>
        <v>0</v>
      </c>
      <c r="AJ44" s="34">
        <f>PXIL!Q44</f>
        <v>0</v>
      </c>
      <c r="AK44" s="34">
        <f>RTM_IEX!K44</f>
        <v>19.29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38.590000000000003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1.289844</v>
      </c>
      <c r="E45">
        <f>GT_NG!S45</f>
        <v>1.7619860847564832</v>
      </c>
      <c r="F45">
        <f>GT_Spot!S45</f>
        <v>0</v>
      </c>
      <c r="G45">
        <f>PPCL_NG!S45</f>
        <v>43.63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52.829420234095345</v>
      </c>
      <c r="P45" s="36">
        <v>0</v>
      </c>
      <c r="Q45" s="36">
        <v>0</v>
      </c>
      <c r="R45" s="38">
        <v>0</v>
      </c>
      <c r="S45" s="38">
        <v>8.74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1.8035745026783552</v>
      </c>
      <c r="AD45">
        <f t="shared" si="1"/>
        <v>212.90767581617351</v>
      </c>
      <c r="AE45">
        <f>'IDT-1'!E45</f>
        <v>0</v>
      </c>
      <c r="AF45" s="24"/>
      <c r="AG45">
        <f t="shared" si="2"/>
        <v>212.90767581617351</v>
      </c>
      <c r="AI45" s="34">
        <f>PXIL!K45</f>
        <v>0</v>
      </c>
      <c r="AJ45" s="34">
        <f>PXIL!Q45</f>
        <v>0</v>
      </c>
      <c r="AK45" s="34">
        <f>RTM_IEX!K45</f>
        <v>19.3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50.16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1.289844</v>
      </c>
      <c r="E46">
        <f>GT_NG!S46</f>
        <v>1.7619860847564832</v>
      </c>
      <c r="F46">
        <f>GT_Spot!S46</f>
        <v>0</v>
      </c>
      <c r="G46">
        <f>PPCL_NG!S46</f>
        <v>43.63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52.829420234095345</v>
      </c>
      <c r="P46" s="36">
        <v>0</v>
      </c>
      <c r="Q46" s="36">
        <v>0</v>
      </c>
      <c r="R46" s="38">
        <v>0</v>
      </c>
      <c r="S46" s="38">
        <v>8.74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1.7873625026783553</v>
      </c>
      <c r="AD46">
        <f t="shared" si="1"/>
        <v>210.9938878161735</v>
      </c>
      <c r="AE46">
        <f>'IDT-1'!E46</f>
        <v>0</v>
      </c>
      <c r="AF46" s="24"/>
      <c r="AG46">
        <f t="shared" si="2"/>
        <v>210.9938878161735</v>
      </c>
      <c r="AI46" s="34">
        <f>PXIL!K46</f>
        <v>0</v>
      </c>
      <c r="AJ46" s="34">
        <f>PXIL!Q46</f>
        <v>0</v>
      </c>
      <c r="AK46" s="34">
        <f>RTM_IEX!K46</f>
        <v>24.12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43.41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1.289844</v>
      </c>
      <c r="E47">
        <f>GT_NG!S47</f>
        <v>1.7619860847564832</v>
      </c>
      <c r="F47">
        <f>GT_Spot!S47</f>
        <v>0</v>
      </c>
      <c r="G47">
        <f>PPCL_NG!S47</f>
        <v>43.63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52.829414935564216</v>
      </c>
      <c r="P47" s="36">
        <v>0</v>
      </c>
      <c r="Q47" s="36">
        <v>0</v>
      </c>
      <c r="R47" s="38">
        <v>0</v>
      </c>
      <c r="S47" s="38">
        <v>8.74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1.8117224581706939</v>
      </c>
      <c r="AD47">
        <f t="shared" si="1"/>
        <v>213.86952256215002</v>
      </c>
      <c r="AE47">
        <f>'IDT-1'!E47</f>
        <v>0</v>
      </c>
      <c r="AF47" s="24"/>
      <c r="AG47">
        <f t="shared" si="2"/>
        <v>213.86952256215002</v>
      </c>
      <c r="AI47" s="34">
        <f>PXIL!K47</f>
        <v>0</v>
      </c>
      <c r="AJ47" s="34">
        <f>PXIL!Q47</f>
        <v>0</v>
      </c>
      <c r="AK47" s="34">
        <f>RTM_IEX!K47</f>
        <v>24.12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46.31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1.289844</v>
      </c>
      <c r="E48">
        <f>GT_NG!S48</f>
        <v>1.7619860847564832</v>
      </c>
      <c r="F48">
        <f>GT_Spot!S48</f>
        <v>0</v>
      </c>
      <c r="G48">
        <f>PPCL_NG!S48</f>
        <v>43.63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51.315191340560212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1.81521497997266</v>
      </c>
      <c r="AD48">
        <f t="shared" si="1"/>
        <v>214.28180644534405</v>
      </c>
      <c r="AE48">
        <f>'IDT-1'!E48</f>
        <v>0</v>
      </c>
      <c r="AF48" s="24"/>
      <c r="AG48">
        <f t="shared" si="2"/>
        <v>214.28180644534405</v>
      </c>
      <c r="AI48" s="34">
        <f>PXIL!K48</f>
        <v>0</v>
      </c>
      <c r="AJ48" s="34">
        <f>PXIL!Q48</f>
        <v>0</v>
      </c>
      <c r="AK48" s="34">
        <f>RTM_IEX!K48</f>
        <v>24.12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48.24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1.289844</v>
      </c>
      <c r="E49">
        <f>GT_NG!S49</f>
        <v>1.7619860847564832</v>
      </c>
      <c r="F49">
        <f>GT_Spot!S49</f>
        <v>0</v>
      </c>
      <c r="G49">
        <f>PPCL_NG!S49</f>
        <v>43.63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51.319180432916568</v>
      </c>
      <c r="P49" s="36">
        <v>0</v>
      </c>
      <c r="Q49" s="36">
        <v>0</v>
      </c>
      <c r="R49" s="38">
        <v>0</v>
      </c>
      <c r="S49" s="38">
        <v>8.74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1.8313764883484538</v>
      </c>
      <c r="AD49">
        <f t="shared" si="1"/>
        <v>216.18963402932462</v>
      </c>
      <c r="AE49">
        <f>'IDT-1'!E49</f>
        <v>0</v>
      </c>
      <c r="AF49" s="24"/>
      <c r="AG49">
        <f t="shared" si="2"/>
        <v>216.18963402932462</v>
      </c>
      <c r="AI49" s="34">
        <f>PXIL!K49</f>
        <v>0</v>
      </c>
      <c r="AJ49" s="34">
        <f>PXIL!Q49</f>
        <v>0</v>
      </c>
      <c r="AK49" s="34">
        <f>RTM_IEX!K49</f>
        <v>24.12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50.16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1.289844</v>
      </c>
      <c r="E50">
        <f>GT_NG!S50</f>
        <v>1.7619860847564832</v>
      </c>
      <c r="F50">
        <f>GT_Spot!S50</f>
        <v>0</v>
      </c>
      <c r="G50">
        <f>PPCL_NG!S50</f>
        <v>43.63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51.319180432916568</v>
      </c>
      <c r="P50" s="36">
        <v>0</v>
      </c>
      <c r="Q50" s="36">
        <v>0</v>
      </c>
      <c r="R50" s="38">
        <v>0</v>
      </c>
      <c r="S50" s="38">
        <v>8.74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1.8314604883484538</v>
      </c>
      <c r="AD50">
        <f t="shared" si="1"/>
        <v>216.1995500293246</v>
      </c>
      <c r="AE50">
        <f>'IDT-1'!E50</f>
        <v>0</v>
      </c>
      <c r="AF50" s="24"/>
      <c r="AG50">
        <f t="shared" si="2"/>
        <v>216.1995500293246</v>
      </c>
      <c r="AI50" s="34">
        <f>PXIL!K50</f>
        <v>0</v>
      </c>
      <c r="AJ50" s="34">
        <f>PXIL!Q50</f>
        <v>0</v>
      </c>
      <c r="AK50" s="34">
        <f>RTM_IEX!K50</f>
        <v>24.12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50.17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1.289844</v>
      </c>
      <c r="E51">
        <f>GT_NG!S51</f>
        <v>1.7619860847564832</v>
      </c>
      <c r="F51">
        <f>GT_Spot!S51</f>
        <v>0</v>
      </c>
      <c r="G51">
        <f>PPCL_NG!S51</f>
        <v>43.629999999999995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50.348524637505179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1.8611909796669979</v>
      </c>
      <c r="AD51">
        <f t="shared" si="1"/>
        <v>219.70916374259471</v>
      </c>
      <c r="AE51">
        <f>'IDT-1'!E51</f>
        <v>0</v>
      </c>
      <c r="AF51" s="24"/>
      <c r="AG51">
        <f t="shared" si="2"/>
        <v>219.70916374259471</v>
      </c>
      <c r="AI51" s="34">
        <f>PXIL!K51</f>
        <v>0</v>
      </c>
      <c r="AJ51" s="34">
        <f>PXIL!Q51</f>
        <v>0</v>
      </c>
      <c r="AK51" s="34">
        <f>RTM_IEX!K51</f>
        <v>24.12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54.99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1.289844</v>
      </c>
      <c r="E52">
        <f>GT_NG!S52</f>
        <v>1.7619860847564832</v>
      </c>
      <c r="F52">
        <f>GT_Spot!S52</f>
        <v>0</v>
      </c>
      <c r="G52">
        <f>PPCL_NG!S52</f>
        <v>43.629999999999995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50.348524637505179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1.8693389796669979</v>
      </c>
      <c r="AD52">
        <f t="shared" si="1"/>
        <v>220.6710157425947</v>
      </c>
      <c r="AE52">
        <f>'IDT-1'!E52</f>
        <v>0</v>
      </c>
      <c r="AF52" s="24"/>
      <c r="AG52">
        <f t="shared" si="2"/>
        <v>220.6710157425947</v>
      </c>
      <c r="AI52" s="34">
        <f>PXIL!K52</f>
        <v>0</v>
      </c>
      <c r="AJ52" s="34">
        <f>PXIL!Q52</f>
        <v>0</v>
      </c>
      <c r="AK52" s="34">
        <f>RTM_IEX!K52</f>
        <v>24.12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55.96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1.289844</v>
      </c>
      <c r="E53">
        <f>GT_NG!S53</f>
        <v>1.7509304603330067</v>
      </c>
      <c r="F53">
        <f>GT_Spot!S53</f>
        <v>0</v>
      </c>
      <c r="G53">
        <f>PPCL_NG!S53</f>
        <v>43.629999999999995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50.347918098431144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1.8773050174936188</v>
      </c>
      <c r="AD53">
        <f t="shared" si="1"/>
        <v>221.61138754127055</v>
      </c>
      <c r="AE53">
        <f>'IDT-1'!E53</f>
        <v>0</v>
      </c>
      <c r="AF53" s="24"/>
      <c r="AG53">
        <f t="shared" si="2"/>
        <v>221.61138754127055</v>
      </c>
      <c r="AI53" s="34">
        <f>PXIL!K53</f>
        <v>0</v>
      </c>
      <c r="AJ53" s="34">
        <f>PXIL!Q53</f>
        <v>0</v>
      </c>
      <c r="AK53" s="34">
        <f>RTM_IEX!K53</f>
        <v>24.12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56.92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1.289844</v>
      </c>
      <c r="E54">
        <f>GT_NG!S54</f>
        <v>1.7509304603330067</v>
      </c>
      <c r="F54">
        <f>GT_Spot!S54</f>
        <v>0</v>
      </c>
      <c r="G54">
        <f>PPCL_NG!S54</f>
        <v>43.629999999999995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48.833694503427139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1.8726495392955851</v>
      </c>
      <c r="AD54">
        <f t="shared" si="1"/>
        <v>221.06181942446455</v>
      </c>
      <c r="AE54">
        <f>'IDT-1'!E54</f>
        <v>0</v>
      </c>
      <c r="AF54" s="24"/>
      <c r="AG54">
        <f t="shared" si="2"/>
        <v>221.06181942446455</v>
      </c>
      <c r="AI54" s="34">
        <f>PXIL!K54</f>
        <v>0</v>
      </c>
      <c r="AJ54" s="34">
        <f>PXIL!Q54</f>
        <v>0</v>
      </c>
      <c r="AK54" s="34">
        <f>RTM_IEX!K54</f>
        <v>24.12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57.88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1.289844</v>
      </c>
      <c r="E55">
        <f>GT_NG!S55</f>
        <v>1.7509304603330067</v>
      </c>
      <c r="F55">
        <f>GT_Spot!S55</f>
        <v>0</v>
      </c>
      <c r="G55">
        <f>PPCL_NG!S55</f>
        <v>43.629999999999995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48.159343761897198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1.8021369930667337</v>
      </c>
      <c r="AD55">
        <f t="shared" si="1"/>
        <v>212.73798122916347</v>
      </c>
      <c r="AE55">
        <f>'IDT-1'!E55</f>
        <v>0</v>
      </c>
      <c r="AF55" s="24"/>
      <c r="AG55">
        <f t="shared" si="2"/>
        <v>212.73798122916347</v>
      </c>
      <c r="AI55" s="34">
        <f>PXIL!K55</f>
        <v>0</v>
      </c>
      <c r="AJ55" s="34">
        <f>PXIL!Q55</f>
        <v>0</v>
      </c>
      <c r="AK55" s="34">
        <f>RTM_IEX!K55</f>
        <v>15.44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58.84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1.289844</v>
      </c>
      <c r="E56">
        <f>GT_NG!S56</f>
        <v>1.7509304603330067</v>
      </c>
      <c r="F56">
        <f>GT_Spot!S56</f>
        <v>0</v>
      </c>
      <c r="G56">
        <f>PPCL_NG!S56</f>
        <v>43.629999999999995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48.159343761897198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1.7859249930667338</v>
      </c>
      <c r="AD56">
        <f t="shared" si="1"/>
        <v>210.82419322916346</v>
      </c>
      <c r="AE56">
        <f>'IDT-1'!E56</f>
        <v>0</v>
      </c>
      <c r="AF56" s="24"/>
      <c r="AG56">
        <f t="shared" si="2"/>
        <v>210.82419322916346</v>
      </c>
      <c r="AI56" s="34">
        <f>PXIL!K56</f>
        <v>0</v>
      </c>
      <c r="AJ56" s="34">
        <f>PXIL!Q56</f>
        <v>0</v>
      </c>
      <c r="AK56" s="34">
        <f>RTM_IEX!K56</f>
        <v>14.47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57.88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1.289844</v>
      </c>
      <c r="E57">
        <f>GT_NG!S57</f>
        <v>1.7509304603330067</v>
      </c>
      <c r="F57">
        <f>GT_Spot!S57</f>
        <v>0</v>
      </c>
      <c r="G57">
        <f>PPCL_NG!S57</f>
        <v>43.629999999999995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46.598954923189453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1.7647537268215889</v>
      </c>
      <c r="AD57">
        <f t="shared" si="1"/>
        <v>208.32497565670087</v>
      </c>
      <c r="AE57">
        <f>'IDT-1'!E57</f>
        <v>0</v>
      </c>
      <c r="AF57" s="24"/>
      <c r="AG57">
        <f t="shared" si="2"/>
        <v>208.32497565670087</v>
      </c>
      <c r="AI57" s="34">
        <f>PXIL!K57</f>
        <v>0</v>
      </c>
      <c r="AJ57" s="34">
        <f>PXIL!Q57</f>
        <v>0</v>
      </c>
      <c r="AK57" s="34">
        <f>RTM_IEX!K57</f>
        <v>15.44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55.95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1.289844</v>
      </c>
      <c r="E58">
        <f>GT_NG!S58</f>
        <v>1.7509304603330067</v>
      </c>
      <c r="F58">
        <f>GT_Spot!S58</f>
        <v>0</v>
      </c>
      <c r="G58">
        <f>PPCL_NG!S58</f>
        <v>43.629999999999995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46.598954923189453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1.7648377268215887</v>
      </c>
      <c r="AD58">
        <f t="shared" si="1"/>
        <v>208.33489165670088</v>
      </c>
      <c r="AE58">
        <f>'IDT-1'!E58</f>
        <v>0</v>
      </c>
      <c r="AF58" s="24"/>
      <c r="AG58">
        <f t="shared" si="2"/>
        <v>208.33489165670088</v>
      </c>
      <c r="AI58" s="34">
        <f>PXIL!K58</f>
        <v>0</v>
      </c>
      <c r="AJ58" s="34">
        <f>PXIL!Q58</f>
        <v>0</v>
      </c>
      <c r="AK58" s="34">
        <f>RTM_IEX!K58</f>
        <v>13.51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57.89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1.289844</v>
      </c>
      <c r="E59">
        <f>GT_NG!S59</f>
        <v>1.7509304603330067</v>
      </c>
      <c r="F59">
        <f>GT_Spot!S59</f>
        <v>0</v>
      </c>
      <c r="G59">
        <f>PPCL_NG!S59</f>
        <v>43.629999999999995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46.509560078432607</v>
      </c>
      <c r="P59" s="36">
        <v>0</v>
      </c>
      <c r="Q59" s="36">
        <v>0</v>
      </c>
      <c r="R59" s="38">
        <v>0</v>
      </c>
      <c r="S59" s="38">
        <v>8.74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1.798946810125631</v>
      </c>
      <c r="AD59">
        <f t="shared" si="1"/>
        <v>212.36138772863998</v>
      </c>
      <c r="AE59">
        <f>'IDT-1'!E59</f>
        <v>0</v>
      </c>
      <c r="AF59" s="24"/>
      <c r="AG59">
        <f t="shared" si="2"/>
        <v>212.36138772863998</v>
      </c>
      <c r="AI59" s="34">
        <f>PXIL!K59</f>
        <v>0</v>
      </c>
      <c r="AJ59" s="34">
        <f>PXIL!Q59</f>
        <v>0</v>
      </c>
      <c r="AK59" s="34">
        <f>RTM_IEX!K59</f>
        <v>14.47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60.77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1.289844</v>
      </c>
      <c r="E60">
        <f>GT_NG!S60</f>
        <v>1.7509304603330067</v>
      </c>
      <c r="F60">
        <f>GT_Spot!S60</f>
        <v>0</v>
      </c>
      <c r="G60">
        <f>PPCL_NG!S60</f>
        <v>43.629999999999995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46.598940491620304</v>
      </c>
      <c r="P60" s="36">
        <v>0</v>
      </c>
      <c r="Q60" s="36">
        <v>0</v>
      </c>
      <c r="R60" s="38">
        <v>0</v>
      </c>
      <c r="S60" s="38">
        <v>8.74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1.8322056055964078</v>
      </c>
      <c r="AD60">
        <f t="shared" si="1"/>
        <v>216.28750934635693</v>
      </c>
      <c r="AE60">
        <f>'IDT-1'!E60</f>
        <v>0</v>
      </c>
      <c r="AF60" s="24"/>
      <c r="AG60">
        <f t="shared" si="2"/>
        <v>216.28750934635693</v>
      </c>
      <c r="AI60" s="34">
        <f>PXIL!K60</f>
        <v>0</v>
      </c>
      <c r="AJ60" s="34">
        <f>PXIL!Q60</f>
        <v>0</v>
      </c>
      <c r="AK60" s="34">
        <f>RTM_IEX!K60</f>
        <v>18.329999999999998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60.78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1.289844</v>
      </c>
      <c r="E61">
        <f>GT_NG!S61</f>
        <v>1.7509304603330067</v>
      </c>
      <c r="F61">
        <f>GT_Spot!S61</f>
        <v>0</v>
      </c>
      <c r="G61">
        <f>PPCL_NG!S61</f>
        <v>43.629999999999995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46.598940491620304</v>
      </c>
      <c r="P61" s="36">
        <v>0</v>
      </c>
      <c r="Q61" s="36">
        <v>0</v>
      </c>
      <c r="R61" s="38">
        <v>0</v>
      </c>
      <c r="S61" s="38">
        <v>8.74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1.8321216055964078</v>
      </c>
      <c r="AD61">
        <f t="shared" si="1"/>
        <v>216.27759334635692</v>
      </c>
      <c r="AE61">
        <f>'IDT-1'!E61</f>
        <v>0</v>
      </c>
      <c r="AF61" s="24"/>
      <c r="AG61">
        <f t="shared" si="2"/>
        <v>216.27759334635692</v>
      </c>
      <c r="AI61" s="34">
        <f>PXIL!K61</f>
        <v>0</v>
      </c>
      <c r="AJ61" s="34">
        <f>PXIL!Q61</f>
        <v>0</v>
      </c>
      <c r="AK61" s="34">
        <f>RTM_IEX!K61</f>
        <v>17.36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61.74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1.289844</v>
      </c>
      <c r="E62">
        <f>GT_NG!S62</f>
        <v>1.7509304603330067</v>
      </c>
      <c r="F62">
        <f>GT_Spot!S62</f>
        <v>0</v>
      </c>
      <c r="G62">
        <f>PPCL_NG!S62</f>
        <v>43.629999999999995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46.59885018006765</v>
      </c>
      <c r="P62" s="36">
        <v>0</v>
      </c>
      <c r="Q62" s="36">
        <v>0</v>
      </c>
      <c r="R62" s="38">
        <v>0</v>
      </c>
      <c r="S62" s="38">
        <v>8.74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1.8483328469793654</v>
      </c>
      <c r="AD62">
        <f t="shared" si="1"/>
        <v>218.19129179342127</v>
      </c>
      <c r="AE62">
        <f>'IDT-1'!E62</f>
        <v>0</v>
      </c>
      <c r="AF62" s="24"/>
      <c r="AG62">
        <f t="shared" si="2"/>
        <v>218.19129179342127</v>
      </c>
      <c r="AI62" s="34">
        <f>PXIL!K62</f>
        <v>0</v>
      </c>
      <c r="AJ62" s="34">
        <f>PXIL!Q62</f>
        <v>0</v>
      </c>
      <c r="AK62" s="34">
        <f>RTM_IEX!K62</f>
        <v>18.329999999999998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62.7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1.289844</v>
      </c>
      <c r="E63">
        <f>GT_NG!S63</f>
        <v>1.6903846153846154</v>
      </c>
      <c r="F63">
        <f>GT_Spot!S63</f>
        <v>0</v>
      </c>
      <c r="G63">
        <f>PPCL_NG!S63</f>
        <v>43.629999999999995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46.588927575044082</v>
      </c>
      <c r="P63" s="36">
        <v>0</v>
      </c>
      <c r="Q63" s="36">
        <v>0</v>
      </c>
      <c r="R63" s="38">
        <v>0</v>
      </c>
      <c r="S63" s="38">
        <v>8.74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1.863952911999601</v>
      </c>
      <c r="AD63">
        <f t="shared" si="1"/>
        <v>220.03520327842909</v>
      </c>
      <c r="AE63">
        <f>'IDT-1'!E63</f>
        <v>0</v>
      </c>
      <c r="AF63" s="24"/>
      <c r="AG63">
        <f t="shared" si="2"/>
        <v>220.03520327842909</v>
      </c>
      <c r="AI63" s="34">
        <f>PXIL!K63</f>
        <v>0</v>
      </c>
      <c r="AJ63" s="34">
        <f>PXIL!Q63</f>
        <v>0</v>
      </c>
      <c r="AK63" s="34">
        <f>RTM_IEX!K63</f>
        <v>18.329999999999998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64.63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1.289844</v>
      </c>
      <c r="E64">
        <f>GT_NG!S64</f>
        <v>1.6903846153846154</v>
      </c>
      <c r="F64">
        <f>GT_Spot!S64</f>
        <v>0</v>
      </c>
      <c r="G64">
        <f>PPCL_NG!S64</f>
        <v>43.629999999999995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46.58885760750514</v>
      </c>
      <c r="P64" s="36">
        <v>0</v>
      </c>
      <c r="Q64" s="36">
        <v>0</v>
      </c>
      <c r="R64" s="38">
        <v>0</v>
      </c>
      <c r="S64" s="38">
        <v>8.74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1.8883123242722739</v>
      </c>
      <c r="AD64">
        <f t="shared" si="1"/>
        <v>222.91077389861746</v>
      </c>
      <c r="AE64">
        <f>'IDT-1'!E64</f>
        <v>0</v>
      </c>
      <c r="AF64" s="24"/>
      <c r="AG64">
        <f t="shared" si="2"/>
        <v>222.91077389861746</v>
      </c>
      <c r="AI64" s="34">
        <f>PXIL!K64</f>
        <v>0</v>
      </c>
      <c r="AJ64" s="34">
        <f>PXIL!Q64</f>
        <v>0</v>
      </c>
      <c r="AK64" s="34">
        <f>RTM_IEX!K64</f>
        <v>20.260000000000002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65.599999999999994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1.289844</v>
      </c>
      <c r="E65">
        <f>GT_NG!S65</f>
        <v>1.6903846153846154</v>
      </c>
      <c r="F65">
        <f>GT_Spot!S65</f>
        <v>0</v>
      </c>
      <c r="G65">
        <f>PPCL_NG!S65</f>
        <v>43.629999999999995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46.589042611194031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1.8613498783032605</v>
      </c>
      <c r="AD65">
        <f t="shared" si="1"/>
        <v>219.72792134827537</v>
      </c>
      <c r="AE65">
        <f>'IDT-1'!E65</f>
        <v>0</v>
      </c>
      <c r="AF65" s="24"/>
      <c r="AG65">
        <f t="shared" si="2"/>
        <v>219.72792134827537</v>
      </c>
      <c r="AI65" s="34">
        <f>PXIL!K65</f>
        <v>0</v>
      </c>
      <c r="AJ65" s="34">
        <f>PXIL!Q65</f>
        <v>0</v>
      </c>
      <c r="AK65" s="34">
        <f>RTM_IEX!K65</f>
        <v>17.36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65.599999999999994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1.289844</v>
      </c>
      <c r="E66">
        <f>GT_NG!S66</f>
        <v>1.6903846153846154</v>
      </c>
      <c r="F66">
        <f>GT_Spot!S66</f>
        <v>0</v>
      </c>
      <c r="G66">
        <f>PPCL_NG!S66</f>
        <v>43.629999999999995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46.58897694113756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1.8451373266747861</v>
      </c>
      <c r="AD66">
        <f t="shared" si="1"/>
        <v>217.81406822984741</v>
      </c>
      <c r="AE66">
        <f>'IDT-1'!E66</f>
        <v>0</v>
      </c>
      <c r="AF66" s="24"/>
      <c r="AG66">
        <f t="shared" si="2"/>
        <v>217.81406822984741</v>
      </c>
      <c r="AI66" s="34">
        <f>PXIL!K66</f>
        <v>0</v>
      </c>
      <c r="AJ66" s="34">
        <f>PXIL!Q66</f>
        <v>0</v>
      </c>
      <c r="AK66" s="34">
        <f>RTM_IEX!K66</f>
        <v>12.54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68.489999999999995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1.3024800000000001</v>
      </c>
      <c r="E67">
        <f>GT_NG!S67</f>
        <v>1.6903846153846154</v>
      </c>
      <c r="F67">
        <f>GT_Spot!S67</f>
        <v>0</v>
      </c>
      <c r="G67">
        <f>PPCL_NG!S67</f>
        <v>43.629999999999995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46.399041057985073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1.8031600076563055</v>
      </c>
      <c r="AD67">
        <f t="shared" si="1"/>
        <v>212.8587456657134</v>
      </c>
      <c r="AE67">
        <f>'IDT-1'!E67</f>
        <v>0</v>
      </c>
      <c r="AF67" s="24"/>
      <c r="AG67">
        <f t="shared" si="2"/>
        <v>212.8587456657134</v>
      </c>
      <c r="AI67" s="34">
        <f>PXIL!K67</f>
        <v>0</v>
      </c>
      <c r="AJ67" s="34">
        <f>PXIL!Q67</f>
        <v>0</v>
      </c>
      <c r="AK67" s="34">
        <f>RTM_IEX!K67</f>
        <v>16.399999999999999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59.81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1.3024800000000001</v>
      </c>
      <c r="E68">
        <f>GT_NG!S68</f>
        <v>1.6903846153846154</v>
      </c>
      <c r="F68">
        <f>GT_Spot!S68</f>
        <v>0</v>
      </c>
      <c r="G68">
        <f>PPCL_NG!S68</f>
        <v>43.629999999999995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46.399041057985073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1.7950960076563054</v>
      </c>
      <c r="AD68">
        <f t="shared" ref="AD68:AD98" si="4">SUM(B68:AB68,AI68:AV68)-AC68</f>
        <v>211.90680966571341</v>
      </c>
      <c r="AE68">
        <f>'IDT-1'!E68</f>
        <v>0</v>
      </c>
      <c r="AF68" s="24"/>
      <c r="AG68">
        <f t="shared" ref="AG68:AG98" si="5">SUM(AD68:AF68)</f>
        <v>211.90680966571341</v>
      </c>
      <c r="AI68" s="34">
        <f>PXIL!K68</f>
        <v>0</v>
      </c>
      <c r="AJ68" s="34">
        <f>PXIL!Q68</f>
        <v>0</v>
      </c>
      <c r="AK68" s="34">
        <f>RTM_IEX!K68</f>
        <v>19.29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55.96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1.3024800000000001</v>
      </c>
      <c r="E69">
        <f>GT_NG!S69</f>
        <v>1.6903846153846154</v>
      </c>
      <c r="F69">
        <f>GT_Spot!S69</f>
        <v>0</v>
      </c>
      <c r="G69">
        <f>PPCL_NG!S69</f>
        <v>43.629999999999995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46.327609304947636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1.7540079809307909</v>
      </c>
      <c r="AD69">
        <f t="shared" si="4"/>
        <v>207.05646593940145</v>
      </c>
      <c r="AE69">
        <f>'IDT-1'!E69</f>
        <v>0</v>
      </c>
      <c r="AF69" s="24"/>
      <c r="AG69">
        <f t="shared" si="5"/>
        <v>207.05646593940145</v>
      </c>
      <c r="AI69" s="34">
        <f>PXIL!K69</f>
        <v>0</v>
      </c>
      <c r="AJ69" s="34">
        <f>PXIL!Q69</f>
        <v>0</v>
      </c>
      <c r="AK69" s="34">
        <f>RTM_IEX!K69</f>
        <v>20.260000000000002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50.17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1.3024800000000001</v>
      </c>
      <c r="E70">
        <f>GT_NG!S70</f>
        <v>1.6903846153846154</v>
      </c>
      <c r="F70">
        <f>GT_Spot!S70</f>
        <v>0</v>
      </c>
      <c r="G70">
        <f>PPCL_NG!S70</f>
        <v>43.629999999999995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47.841816086491086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1.7828553178957558</v>
      </c>
      <c r="AD70">
        <f t="shared" si="4"/>
        <v>210.46182538397997</v>
      </c>
      <c r="AE70">
        <f>'IDT-1'!E70</f>
        <v>0</v>
      </c>
      <c r="AF70" s="24"/>
      <c r="AG70">
        <f t="shared" si="5"/>
        <v>210.46182538397997</v>
      </c>
      <c r="AI70" s="34">
        <f>PXIL!K70</f>
        <v>0</v>
      </c>
      <c r="AJ70" s="34">
        <f>PXIL!Q70</f>
        <v>0</v>
      </c>
      <c r="AK70" s="34">
        <f>RTM_IEX!K70</f>
        <v>26.05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46.3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1.6903846153846154</v>
      </c>
      <c r="F71">
        <f>GT_Spot!S71</f>
        <v>0</v>
      </c>
      <c r="G71">
        <f>PPCL_NG!S71</f>
        <v>43.629999999999995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50.439834282220886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2.1044746707398865</v>
      </c>
      <c r="AD71">
        <f t="shared" si="4"/>
        <v>248.42822422686567</v>
      </c>
      <c r="AE71">
        <f>'IDT-1'!E71</f>
        <v>0</v>
      </c>
      <c r="AF71" s="24"/>
      <c r="AG71">
        <f t="shared" si="5"/>
        <v>248.42822422686567</v>
      </c>
      <c r="AI71" s="34">
        <f>PXIL!K71</f>
        <v>0</v>
      </c>
      <c r="AJ71" s="34">
        <f>PXIL!Q71</f>
        <v>0</v>
      </c>
      <c r="AK71" s="34">
        <f>RTM_IEX!K71</f>
        <v>23.15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84.89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1.6903846153846154</v>
      </c>
      <c r="F72">
        <f>GT_Spot!S72</f>
        <v>0</v>
      </c>
      <c r="G72">
        <f>PPCL_NG!S72</f>
        <v>43.629999999999995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50.864462482834242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2.0351295476250382</v>
      </c>
      <c r="AD72">
        <f t="shared" si="4"/>
        <v>240.2421975505938</v>
      </c>
      <c r="AE72">
        <f>'IDT-1'!E72</f>
        <v>0</v>
      </c>
      <c r="AF72" s="24"/>
      <c r="AG72">
        <f t="shared" si="5"/>
        <v>240.2421975505938</v>
      </c>
      <c r="AI72" s="34">
        <f>PXIL!K72</f>
        <v>0</v>
      </c>
      <c r="AJ72" s="34">
        <f>PXIL!Q72</f>
        <v>0</v>
      </c>
      <c r="AK72" s="34">
        <f>RTM_IEX!K72</f>
        <v>22.19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77.17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1.3024800000000001</v>
      </c>
      <c r="E73">
        <f>GT_NG!S73</f>
        <v>1.6903846153846154</v>
      </c>
      <c r="F73">
        <f>GT_Spot!S73</f>
        <v>0</v>
      </c>
      <c r="G73">
        <f>PPCL_NG!S73</f>
        <v>43.629999999999995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56.789530712681803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1.9633521207557578</v>
      </c>
      <c r="AD73">
        <f t="shared" si="4"/>
        <v>231.76904320731069</v>
      </c>
      <c r="AE73">
        <f>'IDT-1'!E73</f>
        <v>0</v>
      </c>
      <c r="AF73" s="24"/>
      <c r="AG73">
        <f t="shared" si="5"/>
        <v>231.76904320731069</v>
      </c>
      <c r="AI73" s="34">
        <f>PXIL!K73</f>
        <v>0</v>
      </c>
      <c r="AJ73" s="34">
        <f>PXIL!Q73</f>
        <v>0</v>
      </c>
      <c r="AK73" s="34">
        <f>RTM_IEX!K73</f>
        <v>23.15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61.74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1.3024800000000001</v>
      </c>
      <c r="E74">
        <f>GT_NG!S74</f>
        <v>1.6903846153846154</v>
      </c>
      <c r="F74">
        <f>GT_Spot!S74</f>
        <v>0</v>
      </c>
      <c r="G74">
        <f>PPCL_NG!S74</f>
        <v>43.629999999999995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62.305805555245172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1.8476528294332901</v>
      </c>
      <c r="AD74">
        <f t="shared" si="4"/>
        <v>218.11101734119651</v>
      </c>
      <c r="AE74">
        <f>'IDT-1'!E74</f>
        <v>0</v>
      </c>
      <c r="AF74" s="24"/>
      <c r="AG74">
        <f t="shared" si="5"/>
        <v>218.11101734119651</v>
      </c>
      <c r="AI74" s="34">
        <f>PXIL!K74</f>
        <v>0</v>
      </c>
      <c r="AJ74" s="34">
        <f>PXIL!Q74</f>
        <v>0</v>
      </c>
      <c r="AK74" s="34">
        <f>RTM_IEX!K74</f>
        <v>18.329999999999998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47.27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1.3024800000000001</v>
      </c>
      <c r="E75">
        <f>GT_NG!S75</f>
        <v>1.7682664054848187</v>
      </c>
      <c r="F75">
        <f>GT_Spot!S75</f>
        <v>0</v>
      </c>
      <c r="G75">
        <f>PPCL_NG!S75</f>
        <v>43.629999999999995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65.534931736500056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1.7458196963926726</v>
      </c>
      <c r="AD75">
        <f t="shared" si="4"/>
        <v>206.08985844559217</v>
      </c>
      <c r="AE75">
        <f>'IDT-1'!E75</f>
        <v>0</v>
      </c>
      <c r="AF75" s="24"/>
      <c r="AG75">
        <f t="shared" si="5"/>
        <v>206.08985844559217</v>
      </c>
      <c r="AI75" s="34">
        <f>PXIL!K75</f>
        <v>0</v>
      </c>
      <c r="AJ75" s="34">
        <f>PXIL!Q75</f>
        <v>0</v>
      </c>
      <c r="AK75" s="34">
        <f>RTM_IEX!K75</f>
        <v>13.51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36.659999999999997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1.3024800000000001</v>
      </c>
      <c r="E76">
        <f>GT_NG!S76</f>
        <v>1.7682664054848187</v>
      </c>
      <c r="F76">
        <f>GT_Spot!S76</f>
        <v>0</v>
      </c>
      <c r="G76">
        <f>PPCL_NG!S76</f>
        <v>43.629999999999995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74.14570387119079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1.647966182324075</v>
      </c>
      <c r="AD76">
        <f t="shared" si="4"/>
        <v>194.53848409435153</v>
      </c>
      <c r="AE76">
        <f>'IDT-1'!E76</f>
        <v>0</v>
      </c>
      <c r="AF76" s="24"/>
      <c r="AG76">
        <f t="shared" si="5"/>
        <v>194.53848409435153</v>
      </c>
      <c r="AI76" s="34">
        <f>PXIL!K76</f>
        <v>0</v>
      </c>
      <c r="AJ76" s="34">
        <f>PXIL!Q76</f>
        <v>0</v>
      </c>
      <c r="AK76" s="34">
        <f>RTM_IEX!K76</f>
        <v>9.65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20.260000000000002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1.3024800000000001</v>
      </c>
      <c r="E77">
        <f>GT_NG!S77</f>
        <v>1.7682664054848187</v>
      </c>
      <c r="F77">
        <f>GT_Spot!S77</f>
        <v>0</v>
      </c>
      <c r="G77">
        <f>PPCL_NG!S77</f>
        <v>43.629999999999995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85.741793069290665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1.656165331588114</v>
      </c>
      <c r="AD77">
        <f t="shared" si="4"/>
        <v>195.50637414318737</v>
      </c>
      <c r="AE77">
        <f>'IDT-1'!E77</f>
        <v>0</v>
      </c>
      <c r="AF77" s="24"/>
      <c r="AG77">
        <f t="shared" si="5"/>
        <v>195.50637414318737</v>
      </c>
      <c r="AI77" s="34">
        <f>PXIL!K77</f>
        <v>0</v>
      </c>
      <c r="AJ77" s="34">
        <f>PXIL!Q77</f>
        <v>0</v>
      </c>
      <c r="AK77" s="34">
        <f>RTM_IEX!K77</f>
        <v>9.65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9.64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1.3024800000000001</v>
      </c>
      <c r="E78">
        <f>GT_NG!S78</f>
        <v>1.7682664054848187</v>
      </c>
      <c r="F78">
        <f>GT_Spot!S78</f>
        <v>0</v>
      </c>
      <c r="G78">
        <f>PPCL_NG!S78</f>
        <v>43.629999999999995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86.871023845010555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1.5846748701041611</v>
      </c>
      <c r="AD78">
        <f t="shared" si="4"/>
        <v>187.06709538039124</v>
      </c>
      <c r="AE78">
        <f>'IDT-1'!E78</f>
        <v>0</v>
      </c>
      <c r="AF78" s="24"/>
      <c r="AG78">
        <f t="shared" si="5"/>
        <v>187.06709538039124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9.65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1.3024800000000001</v>
      </c>
      <c r="E79">
        <f>GT_NG!S79</f>
        <v>1.7682664054848187</v>
      </c>
      <c r="F79">
        <f>GT_Spot!S79</f>
        <v>0</v>
      </c>
      <c r="G79">
        <f>PPCL_NG!S79</f>
        <v>43.629999999999995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88.192099177679623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1.5147119028985814</v>
      </c>
      <c r="AD79">
        <f t="shared" si="4"/>
        <v>178.80813368026588</v>
      </c>
      <c r="AE79">
        <f>'IDT-1'!E79</f>
        <v>0</v>
      </c>
      <c r="AF79" s="24"/>
      <c r="AG79">
        <f t="shared" si="5"/>
        <v>178.80813368026588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1.3024800000000001</v>
      </c>
      <c r="E80">
        <f>GT_NG!S80</f>
        <v>1.7682664054848187</v>
      </c>
      <c r="F80">
        <f>GT_Spot!S80</f>
        <v>0</v>
      </c>
      <c r="G80">
        <f>PPCL_NG!S80</f>
        <v>43.629999999999995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88.191998968031143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1.5147110611375338</v>
      </c>
      <c r="AD80">
        <f t="shared" si="4"/>
        <v>178.8080343123784</v>
      </c>
      <c r="AE80">
        <f>'IDT-1'!E80</f>
        <v>0</v>
      </c>
      <c r="AF80" s="24"/>
      <c r="AG80">
        <f t="shared" si="5"/>
        <v>178.8080343123784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1.7682664054848187</v>
      </c>
      <c r="F81">
        <f>GT_Spot!S81</f>
        <v>0</v>
      </c>
      <c r="G81">
        <f>PPCL_NG!S81</f>
        <v>43.629999999999995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88.19201271782957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1.5147111766358405</v>
      </c>
      <c r="AD81">
        <f t="shared" si="4"/>
        <v>178.80804794667853</v>
      </c>
      <c r="AE81">
        <f>'IDT-1'!E81</f>
        <v>0</v>
      </c>
      <c r="AF81" s="24"/>
      <c r="AG81">
        <f t="shared" si="5"/>
        <v>178.80804794667853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1.7682664054848187</v>
      </c>
      <c r="F82">
        <f>GT_Spot!S82</f>
        <v>0</v>
      </c>
      <c r="G82">
        <f>PPCL_NG!S82</f>
        <v>43.629999999999995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88.191548166858368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1.5147072744076828</v>
      </c>
      <c r="AD82">
        <f t="shared" si="4"/>
        <v>178.80758729793553</v>
      </c>
      <c r="AE82">
        <f>'IDT-1'!E82</f>
        <v>0</v>
      </c>
      <c r="AF82" s="24"/>
      <c r="AG82">
        <f t="shared" si="5"/>
        <v>178.80758729793553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1.7788741302972801</v>
      </c>
      <c r="F83">
        <f>GT_Spot!S83</f>
        <v>0</v>
      </c>
      <c r="G83">
        <f>PPCL_NG!S83</f>
        <v>43.629999999999995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88.191545075634153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1.514788806749612</v>
      </c>
      <c r="AD83">
        <f t="shared" si="4"/>
        <v>178.81721199677565</v>
      </c>
      <c r="AE83">
        <f>'IDT-1'!E83</f>
        <v>0</v>
      </c>
      <c r="AF83" s="24"/>
      <c r="AG83">
        <f t="shared" si="5"/>
        <v>178.81721199677565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1.7788741302972801</v>
      </c>
      <c r="F84">
        <f>GT_Spot!S84</f>
        <v>0</v>
      </c>
      <c r="G84">
        <f>PPCL_NG!S84</f>
        <v>43.629999999999995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88.191536068879302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1.5147887310928714</v>
      </c>
      <c r="AD84">
        <f t="shared" si="4"/>
        <v>178.81720306567755</v>
      </c>
      <c r="AE84">
        <f>'IDT-1'!E84</f>
        <v>0</v>
      </c>
      <c r="AF84" s="24"/>
      <c r="AG84">
        <f t="shared" si="5"/>
        <v>178.81720306567755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1.7788741302972801</v>
      </c>
      <c r="F85">
        <f>GT_Spot!S85</f>
        <v>0</v>
      </c>
      <c r="G85">
        <f>PPCL_NG!S85</f>
        <v>43.629999999999995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80.990529271598888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1.454300273995716</v>
      </c>
      <c r="AD85">
        <f t="shared" si="4"/>
        <v>171.67668472549428</v>
      </c>
      <c r="AE85">
        <f>'IDT-1'!E85</f>
        <v>0</v>
      </c>
      <c r="AF85" s="24"/>
      <c r="AG85">
        <f t="shared" si="5"/>
        <v>171.67668472549428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1.7788741302972801</v>
      </c>
      <c r="F86">
        <f>GT_Spot!S86</f>
        <v>0</v>
      </c>
      <c r="G86">
        <f>PPCL_NG!S86</f>
        <v>44.137057529498037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76.401394406946864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1.4200108243804224</v>
      </c>
      <c r="AD86">
        <f t="shared" si="4"/>
        <v>167.62889683995559</v>
      </c>
      <c r="AE86">
        <f>'IDT-1'!E86</f>
        <v>0</v>
      </c>
      <c r="AF86" s="24"/>
      <c r="AG86">
        <f t="shared" si="5"/>
        <v>167.62889683995559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1.7788741302972801</v>
      </c>
      <c r="F87">
        <f>GT_Spot!S87</f>
        <v>0</v>
      </c>
      <c r="G87">
        <f>PPCL_NG!S87</f>
        <v>44.137057529498037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76.112111801926915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1.417580850498255</v>
      </c>
      <c r="AD87">
        <f t="shared" si="4"/>
        <v>167.34204420881781</v>
      </c>
      <c r="AE87">
        <f>'IDT-1'!E87</f>
        <v>0</v>
      </c>
      <c r="AF87" s="24"/>
      <c r="AG87">
        <f t="shared" si="5"/>
        <v>167.34204420881781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1.7788741302972801</v>
      </c>
      <c r="F88">
        <f>GT_Spot!S88</f>
        <v>0</v>
      </c>
      <c r="G88">
        <f>PPCL_NG!S88</f>
        <v>44.137057529498037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76.112111801926915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1.417580850498255</v>
      </c>
      <c r="AD88">
        <f t="shared" si="4"/>
        <v>167.34204420881781</v>
      </c>
      <c r="AE88">
        <f>'IDT-1'!E88</f>
        <v>0</v>
      </c>
      <c r="AF88" s="24"/>
      <c r="AG88">
        <f t="shared" si="5"/>
        <v>167.34204420881781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1.7788741302972801</v>
      </c>
      <c r="F89">
        <f>GT_Spot!S89</f>
        <v>0</v>
      </c>
      <c r="G89">
        <f>PPCL_NG!S89</f>
        <v>44.137057529498037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80.671327288965301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1.4558782605893774</v>
      </c>
      <c r="AD89">
        <f t="shared" si="4"/>
        <v>171.86296228576509</v>
      </c>
      <c r="AE89">
        <f>'IDT-1'!E89</f>
        <v>0</v>
      </c>
      <c r="AF89" s="24"/>
      <c r="AG89">
        <f t="shared" si="5"/>
        <v>171.86296228576509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1.7788741302972801</v>
      </c>
      <c r="F90">
        <f>GT_Spot!S90</f>
        <v>0</v>
      </c>
      <c r="G90">
        <f>PPCL_NG!S90</f>
        <v>44.137057529498037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84.963025566082777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1.4919285261171642</v>
      </c>
      <c r="AD90">
        <f t="shared" si="4"/>
        <v>176.11861029735476</v>
      </c>
      <c r="AE90">
        <f>'IDT-1'!E90</f>
        <v>0</v>
      </c>
      <c r="AF90" s="24"/>
      <c r="AG90">
        <f t="shared" si="5"/>
        <v>176.11861029735476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1.7788741302972801</v>
      </c>
      <c r="F91">
        <f>GT_Spot!S91</f>
        <v>0</v>
      </c>
      <c r="G91">
        <f>PPCL_NG!S91</f>
        <v>44.137057529498037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87.052970906389177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1.5094840669757381</v>
      </c>
      <c r="AD91">
        <f t="shared" si="4"/>
        <v>178.19100009680261</v>
      </c>
      <c r="AE91">
        <f>'IDT-1'!E91</f>
        <v>0</v>
      </c>
      <c r="AF91" s="24"/>
      <c r="AG91">
        <f t="shared" si="5"/>
        <v>178.19100009680261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1.7788741302972801</v>
      </c>
      <c r="F92">
        <f>GT_Spot!S92</f>
        <v>0</v>
      </c>
      <c r="G92">
        <f>PPCL_NG!S92</f>
        <v>44.137057529498037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87.002480585573281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1.5090599482808844</v>
      </c>
      <c r="AD92">
        <f t="shared" si="4"/>
        <v>178.14093389468155</v>
      </c>
      <c r="AE92">
        <f>'IDT-1'!E92</f>
        <v>0</v>
      </c>
      <c r="AF92" s="24"/>
      <c r="AG92">
        <f t="shared" si="5"/>
        <v>178.14093389468155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1.7788741302972801</v>
      </c>
      <c r="F93">
        <f>GT_Spot!S93</f>
        <v>0</v>
      </c>
      <c r="G93">
        <f>PPCL_NG!S93</f>
        <v>44.137057529498037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85.459238600613801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1.4960967156072247</v>
      </c>
      <c r="AD93">
        <f t="shared" si="4"/>
        <v>176.61065514239573</v>
      </c>
      <c r="AE93">
        <f>'IDT-1'!E93</f>
        <v>0</v>
      </c>
      <c r="AF93" s="24"/>
      <c r="AG93">
        <f t="shared" si="5"/>
        <v>176.61065514239573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1.7789086450030656</v>
      </c>
      <c r="F94">
        <f>GT_Spot!S94</f>
        <v>0</v>
      </c>
      <c r="G94">
        <f>PPCL_NG!S94</f>
        <v>44.137057529498037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79.719462055868874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1.4478828825548962</v>
      </c>
      <c r="AD94">
        <f t="shared" si="4"/>
        <v>170.91912694540895</v>
      </c>
      <c r="AE94">
        <f>'IDT-1'!E94</f>
        <v>0</v>
      </c>
      <c r="AF94" s="24"/>
      <c r="AG94">
        <f t="shared" si="5"/>
        <v>170.91912694540895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1.7789086450030656</v>
      </c>
      <c r="F95">
        <f>GT_Spot!S95</f>
        <v>0</v>
      </c>
      <c r="G95">
        <f>PPCL_NG!S95</f>
        <v>44.137057529498037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72.371141817070381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1.3861569925489885</v>
      </c>
      <c r="AD95">
        <f t="shared" si="4"/>
        <v>163.63253259661633</v>
      </c>
      <c r="AE95">
        <f>'IDT-1'!E95</f>
        <v>0</v>
      </c>
      <c r="AF95" s="24"/>
      <c r="AG95">
        <f t="shared" si="5"/>
        <v>163.63253259661633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1.7789086450030656</v>
      </c>
      <c r="F96">
        <f>GT_Spot!S96</f>
        <v>0</v>
      </c>
      <c r="G96">
        <f>PPCL_NG!S96</f>
        <v>44.137057529498037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67.482444509458901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1.3450919351650523</v>
      </c>
      <c r="AD96">
        <f t="shared" si="4"/>
        <v>158.78490034638881</v>
      </c>
      <c r="AE96">
        <f>'IDT-1'!E96</f>
        <v>0</v>
      </c>
      <c r="AF96" s="24"/>
      <c r="AG96">
        <f t="shared" si="5"/>
        <v>158.78490034638881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1.7789086450030656</v>
      </c>
      <c r="F97">
        <f>GT_Spot!S97</f>
        <v>0</v>
      </c>
      <c r="G97">
        <f>PPCL_NG!S97</f>
        <v>44.137057529498037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64.848551609194843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1.3229672348028343</v>
      </c>
      <c r="AD97">
        <f t="shared" si="4"/>
        <v>156.17313214648698</v>
      </c>
      <c r="AE97">
        <f>'IDT-1'!E97</f>
        <v>0</v>
      </c>
      <c r="AF97" s="24"/>
      <c r="AG97">
        <f t="shared" si="5"/>
        <v>156.17313214648698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1.7789086450030656</v>
      </c>
      <c r="F98">
        <f>GT_Spot!S98</f>
        <v>0</v>
      </c>
      <c r="G98">
        <f>PPCL_NG!S98</f>
        <v>44.137057529498037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61.527618423383373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1.2950713960420177</v>
      </c>
      <c r="AD98">
        <f t="shared" si="4"/>
        <v>152.88009479943631</v>
      </c>
      <c r="AE98">
        <f>'IDT-1'!E98</f>
        <v>0</v>
      </c>
      <c r="AF98" s="24"/>
      <c r="AG98">
        <f t="shared" si="5"/>
        <v>152.88009479943631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4.2277780904159915E-2</v>
      </c>
      <c r="F99">
        <f t="shared" si="6"/>
        <v>0</v>
      </c>
      <c r="G99">
        <f t="shared" si="6"/>
        <v>1.0655354100112413</v>
      </c>
      <c r="H99">
        <f t="shared" si="6"/>
        <v>0</v>
      </c>
      <c r="I99">
        <f t="shared" si="6"/>
        <v>0.55199507659746616</v>
      </c>
      <c r="J99">
        <f t="shared" si="6"/>
        <v>0</v>
      </c>
      <c r="K99">
        <f t="shared" si="6"/>
        <v>0.31500183421936184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1.4774246566387872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0.20417999999999967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3.6822456941516521E-2</v>
      </c>
      <c r="AD99">
        <f t="shared" si="6"/>
        <v>4.3468033694294972</v>
      </c>
      <c r="AE99">
        <f t="shared" si="6"/>
        <v>0</v>
      </c>
      <c r="AG99">
        <f t="shared" si="6"/>
        <v>4.3468033694294972</v>
      </c>
      <c r="AI99">
        <f t="shared" si="6"/>
        <v>0</v>
      </c>
      <c r="AJ99">
        <f t="shared" si="6"/>
        <v>0</v>
      </c>
      <c r="AK99">
        <f t="shared" si="6"/>
        <v>0.19439999999999999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0.50164000000000009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9.0281981201253263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9.65</v>
      </c>
      <c r="AB3" s="75">
        <f>-STOA!R3</f>
        <v>0</v>
      </c>
      <c r="AC3">
        <f>SUMIF(B3:AB3,"&gt;0")*$AC$2-SUMIF(B3:AB3,"&lt;0")*($AC$2/(1-$AC$2))+SUMIF(AI3:AR3,"&gt;0")*$AC$2-SUMIF(AI3:AR3,"&lt;0")*($AC$2/(1-$AC$2))</f>
        <v>0.24915385243083754</v>
      </c>
      <c r="AD3">
        <f>SUM(B3:AB3,AI3:AV3)-AC3</f>
        <v>19.16881615160527</v>
      </c>
      <c r="AE3">
        <f>'IDT-1'!D3</f>
        <v>0</v>
      </c>
      <c r="AF3" s="24"/>
      <c r="AG3">
        <f>SUM(AD3:AF3)</f>
        <v>19.16881615160527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-5.0999999999999996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9.0794026708769167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0.25127820220212871</v>
      </c>
      <c r="AD4">
        <f t="shared" ref="AD4:AD67" si="1">SUM(B4:AB4,AI4:AV4)-AC4</f>
        <v>19.01789635258557</v>
      </c>
      <c r="AE4">
        <f>'IDT-1'!D4</f>
        <v>0</v>
      </c>
      <c r="AF4" s="24"/>
      <c r="AG4">
        <f t="shared" ref="AG4:AG67" si="2">SUM(AD4:AF4)</f>
        <v>19.01789635258557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9.0794026708769167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9.65</v>
      </c>
      <c r="AB5" s="75">
        <f>-STOA!R5</f>
        <v>0</v>
      </c>
      <c r="AC5">
        <f t="shared" si="0"/>
        <v>0.25212531797461768</v>
      </c>
      <c r="AD5">
        <f t="shared" si="1"/>
        <v>18.917049236813085</v>
      </c>
      <c r="AE5">
        <f>'IDT-1'!D5</f>
        <v>0</v>
      </c>
      <c r="AF5" s="24"/>
      <c r="AG5">
        <f t="shared" si="2"/>
        <v>18.917049236813085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-5.4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9.0794026708769167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9.65</v>
      </c>
      <c r="AB6" s="75">
        <f>-STOA!R6</f>
        <v>0</v>
      </c>
      <c r="AC6">
        <f t="shared" si="0"/>
        <v>0.25297243374710654</v>
      </c>
      <c r="AD6">
        <f t="shared" si="1"/>
        <v>18.816202121040593</v>
      </c>
      <c r="AE6">
        <f>'IDT-1'!D6</f>
        <v>0</v>
      </c>
      <c r="AF6" s="24"/>
      <c r="AG6">
        <f t="shared" si="2"/>
        <v>18.816202121040593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-5.5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9.0794026708769167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8.9993960947460233E-2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9.65</v>
      </c>
      <c r="AB7" s="75">
        <f>-STOA!R7</f>
        <v>0</v>
      </c>
      <c r="AC7">
        <f t="shared" si="0"/>
        <v>0.25626973033653194</v>
      </c>
      <c r="AD7">
        <f t="shared" si="1"/>
        <v>18.602898785398629</v>
      </c>
      <c r="AE7">
        <f>'IDT-1'!D7</f>
        <v>0</v>
      </c>
      <c r="AF7" s="24"/>
      <c r="AG7">
        <f t="shared" si="2"/>
        <v>18.602898785398629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-5.8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9.0794026708769167</v>
      </c>
      <c r="H8">
        <f>PPCL_Spot!R8</f>
        <v>0</v>
      </c>
      <c r="I8">
        <f>Bawana_NG!R8</f>
        <v>5.8397899733870391</v>
      </c>
      <c r="J8">
        <f>Bawana_RLNG!R8</f>
        <v>0</v>
      </c>
      <c r="K8">
        <f>Bawana_Spot!R8</f>
        <v>8.9993960947460233E-2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9.65</v>
      </c>
      <c r="AB8" s="75">
        <f>-STOA!R8</f>
        <v>0</v>
      </c>
      <c r="AC8">
        <f t="shared" si="0"/>
        <v>0.2579641138331103</v>
      </c>
      <c r="AD8">
        <f t="shared" si="1"/>
        <v>18.401222491378306</v>
      </c>
      <c r="AE8">
        <f>'IDT-1'!D8</f>
        <v>0</v>
      </c>
      <c r="AF8" s="24"/>
      <c r="AG8">
        <f t="shared" si="2"/>
        <v>18.401222491378306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9.0794026708769167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8.9993960947460233E-2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9.65</v>
      </c>
      <c r="AB9" s="75">
        <f>-STOA!R9</f>
        <v>0</v>
      </c>
      <c r="AC9">
        <f t="shared" si="0"/>
        <v>0.26050722537412591</v>
      </c>
      <c r="AD9">
        <f t="shared" si="1"/>
        <v>18.098889406450251</v>
      </c>
      <c r="AE9">
        <f>'IDT-1'!D9</f>
        <v>0</v>
      </c>
      <c r="AF9" s="24"/>
      <c r="AG9">
        <f t="shared" si="2"/>
        <v>18.098889406450251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9.0794026708769167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8.9993960947460233E-2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9.65</v>
      </c>
      <c r="AB10" s="75">
        <f>-STOA!R10</f>
        <v>0</v>
      </c>
      <c r="AC10">
        <f t="shared" si="0"/>
        <v>0.26135434114661482</v>
      </c>
      <c r="AD10">
        <f t="shared" si="1"/>
        <v>17.998042290677766</v>
      </c>
      <c r="AE10">
        <f>'IDT-1'!D10</f>
        <v>0</v>
      </c>
      <c r="AF10" s="24"/>
      <c r="AG10">
        <f t="shared" si="2"/>
        <v>17.998042290677766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9.0794026708769167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3.0002004409701345E-2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9.65</v>
      </c>
      <c r="AB11" s="75">
        <f>-STOA!R11</f>
        <v>0</v>
      </c>
      <c r="AC11">
        <f t="shared" si="0"/>
        <v>0.26169752448418654</v>
      </c>
      <c r="AD11">
        <f t="shared" si="1"/>
        <v>17.83770715080243</v>
      </c>
      <c r="AE11">
        <f>'IDT-1'!D11</f>
        <v>0</v>
      </c>
      <c r="AF11" s="24"/>
      <c r="AG11">
        <f t="shared" si="2"/>
        <v>17.83770715080243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9.0794026708769167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3.0002004409701345E-2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9.65</v>
      </c>
      <c r="AB12" s="75">
        <f>-STOA!R12</f>
        <v>0</v>
      </c>
      <c r="AC12">
        <f t="shared" si="0"/>
        <v>0.26423887180165323</v>
      </c>
      <c r="AD12">
        <f t="shared" si="1"/>
        <v>17.535165803484965</v>
      </c>
      <c r="AE12">
        <f>'IDT-1'!D12</f>
        <v>0</v>
      </c>
      <c r="AF12" s="24"/>
      <c r="AG12">
        <f t="shared" si="2"/>
        <v>17.535165803484965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9.0794026708769167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3.0002004409701345E-2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9.65</v>
      </c>
      <c r="AB13" s="75">
        <f>-STOA!R13</f>
        <v>0</v>
      </c>
      <c r="AC13">
        <f t="shared" si="0"/>
        <v>0.26508598757414215</v>
      </c>
      <c r="AD13">
        <f t="shared" si="1"/>
        <v>17.434318687712473</v>
      </c>
      <c r="AE13">
        <f>'IDT-1'!D13</f>
        <v>0</v>
      </c>
      <c r="AF13" s="24"/>
      <c r="AG13">
        <f t="shared" si="2"/>
        <v>17.434318687712473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-6.9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9.0794026708769167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3.0002004409701345E-2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9.65</v>
      </c>
      <c r="AB14" s="75">
        <f>-STOA!R14</f>
        <v>0</v>
      </c>
      <c r="AC14">
        <f t="shared" si="0"/>
        <v>0.26678021911911998</v>
      </c>
      <c r="AD14">
        <f t="shared" si="1"/>
        <v>17.2326244561675</v>
      </c>
      <c r="AE14">
        <f>'IDT-1'!D14</f>
        <v>0</v>
      </c>
      <c r="AF14" s="24"/>
      <c r="AG14">
        <f t="shared" si="2"/>
        <v>17.2326244561675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-7.1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9.0794026708769167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3.0002004409701345E-2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9.65</v>
      </c>
      <c r="AB15" s="75">
        <f>-STOA!R15</f>
        <v>0</v>
      </c>
      <c r="AC15">
        <f t="shared" si="0"/>
        <v>0.27016868220907558</v>
      </c>
      <c r="AD15">
        <f t="shared" si="1"/>
        <v>16.829235993077543</v>
      </c>
      <c r="AE15">
        <f>'IDT-1'!D15</f>
        <v>0</v>
      </c>
      <c r="AF15" s="24"/>
      <c r="AG15">
        <f t="shared" si="2"/>
        <v>16.829235993077543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-7.5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9.0794026708769167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3.0002004409701345E-2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9.65</v>
      </c>
      <c r="AB16" s="75">
        <f>-STOA!R16</f>
        <v>0</v>
      </c>
      <c r="AC16">
        <f t="shared" si="0"/>
        <v>0.2710157979815645</v>
      </c>
      <c r="AD16">
        <f t="shared" si="1"/>
        <v>16.728388877305054</v>
      </c>
      <c r="AE16">
        <f>'IDT-1'!D16</f>
        <v>0</v>
      </c>
      <c r="AF16" s="24"/>
      <c r="AG16">
        <f t="shared" si="2"/>
        <v>16.728388877305054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-7.6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9.0794026708769167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3.0002004409701345E-2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9.65</v>
      </c>
      <c r="AB17" s="75">
        <f>-STOA!R17</f>
        <v>0</v>
      </c>
      <c r="AC17">
        <f t="shared" si="0"/>
        <v>0.2710157979815645</v>
      </c>
      <c r="AD17">
        <f t="shared" si="1"/>
        <v>16.728388877305054</v>
      </c>
      <c r="AE17">
        <f>'IDT-1'!D17</f>
        <v>0</v>
      </c>
      <c r="AF17" s="24"/>
      <c r="AG17">
        <f t="shared" si="2"/>
        <v>16.728388877305054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-7.6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9.0794026708769167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3.0002004409701345E-2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9.65</v>
      </c>
      <c r="AB18" s="75">
        <f>-STOA!R18</f>
        <v>0</v>
      </c>
      <c r="AC18">
        <f t="shared" si="0"/>
        <v>0.2710157979815645</v>
      </c>
      <c r="AD18">
        <f t="shared" si="1"/>
        <v>16.728388877305054</v>
      </c>
      <c r="AE18">
        <f>'IDT-1'!D18</f>
        <v>0</v>
      </c>
      <c r="AF18" s="24"/>
      <c r="AG18">
        <f t="shared" si="2"/>
        <v>16.728388877305054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-7.6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9.2493993896500228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3.0002004409701345E-2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9.65</v>
      </c>
      <c r="AB19" s="75">
        <f>-STOA!R19</f>
        <v>0</v>
      </c>
      <c r="AC19">
        <f t="shared" si="0"/>
        <v>0.27244377041925855</v>
      </c>
      <c r="AD19">
        <f t="shared" si="1"/>
        <v>16.896957623640468</v>
      </c>
      <c r="AE19">
        <f>'IDT-1'!D19</f>
        <v>0</v>
      </c>
      <c r="AF19" s="24"/>
      <c r="AG19">
        <f t="shared" si="2"/>
        <v>16.896957623640468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-7.6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9.2493993896500228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3.0002004409701345E-2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9.65</v>
      </c>
      <c r="AB20" s="75">
        <f>-STOA!R20</f>
        <v>0</v>
      </c>
      <c r="AC20">
        <f t="shared" si="0"/>
        <v>0.27159665464676963</v>
      </c>
      <c r="AD20">
        <f t="shared" si="1"/>
        <v>16.997804739412953</v>
      </c>
      <c r="AE20">
        <f>'IDT-1'!D20</f>
        <v>0</v>
      </c>
      <c r="AF20" s="24"/>
      <c r="AG20">
        <f t="shared" si="2"/>
        <v>16.997804739412953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-7.5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9.2493993896500228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3.0002004409701345E-2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9.65</v>
      </c>
      <c r="AB21" s="75">
        <f>-STOA!R21</f>
        <v>0</v>
      </c>
      <c r="AC21">
        <f t="shared" si="0"/>
        <v>0.27074953887428077</v>
      </c>
      <c r="AD21">
        <f t="shared" si="1"/>
        <v>17.098651855185441</v>
      </c>
      <c r="AE21">
        <f>'IDT-1'!D21</f>
        <v>0</v>
      </c>
      <c r="AF21" s="24"/>
      <c r="AG21">
        <f t="shared" si="2"/>
        <v>17.098651855185441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-7.4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9.2493993896500228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3.0002004409701345E-2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9.65</v>
      </c>
      <c r="AB22" s="75">
        <f>-STOA!R22</f>
        <v>0</v>
      </c>
      <c r="AC22">
        <f t="shared" si="0"/>
        <v>0.26905530732930294</v>
      </c>
      <c r="AD22">
        <f t="shared" si="1"/>
        <v>17.300346086730421</v>
      </c>
      <c r="AE22">
        <f>'IDT-1'!D22</f>
        <v>0</v>
      </c>
      <c r="AF22" s="24"/>
      <c r="AG22">
        <f t="shared" si="2"/>
        <v>17.300346086730421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-7.2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9.2493993896500228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3.0002004409701345E-2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9.65</v>
      </c>
      <c r="AB23" s="75">
        <f>-STOA!R23</f>
        <v>0</v>
      </c>
      <c r="AC23">
        <f t="shared" si="0"/>
        <v>0.26058414960441389</v>
      </c>
      <c r="AD23">
        <f t="shared" si="1"/>
        <v>18.308817244455312</v>
      </c>
      <c r="AE23">
        <f>'IDT-1'!D23</f>
        <v>0</v>
      </c>
      <c r="AF23" s="24"/>
      <c r="AG23">
        <f t="shared" si="2"/>
        <v>18.308817244455312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-6.2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9.2493993896500228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3.0002004409701345E-2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9.65</v>
      </c>
      <c r="AB24" s="75">
        <f>-STOA!R24</f>
        <v>0</v>
      </c>
      <c r="AC24">
        <f t="shared" si="0"/>
        <v>0.25634857074196937</v>
      </c>
      <c r="AD24">
        <f t="shared" si="1"/>
        <v>18.813052823317754</v>
      </c>
      <c r="AE24">
        <f>'IDT-1'!D24</f>
        <v>0</v>
      </c>
      <c r="AF24" s="24"/>
      <c r="AG24">
        <f t="shared" si="2"/>
        <v>18.813052823317754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-5.7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9.2493993896500228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9.65</v>
      </c>
      <c r="AB25" s="75">
        <f>-STOA!R25</f>
        <v>0</v>
      </c>
      <c r="AC25">
        <f t="shared" si="0"/>
        <v>0.25355520658746117</v>
      </c>
      <c r="AD25">
        <f t="shared" si="1"/>
        <v>19.085844183062566</v>
      </c>
      <c r="AE25">
        <f>'IDT-1'!D25</f>
        <v>0</v>
      </c>
      <c r="AF25" s="24"/>
      <c r="AG25">
        <f t="shared" si="2"/>
        <v>19.085844183062566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-5.4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9.2493993896500228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9.65</v>
      </c>
      <c r="AB26" s="75">
        <f>-STOA!R26</f>
        <v>0</v>
      </c>
      <c r="AC26">
        <f t="shared" si="0"/>
        <v>0.23915423845514974</v>
      </c>
      <c r="AD26">
        <f t="shared" si="1"/>
        <v>20.800245151194876</v>
      </c>
      <c r="AE26">
        <f>'IDT-1'!D26</f>
        <v>0</v>
      </c>
      <c r="AF26" s="24"/>
      <c r="AG26">
        <f t="shared" si="2"/>
        <v>20.800245151194876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-3.7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9.2493993896500228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9.65</v>
      </c>
      <c r="AB27" s="75">
        <f>-STOA!R27</f>
        <v>0</v>
      </c>
      <c r="AC27">
        <f t="shared" si="0"/>
        <v>0.23915423845514974</v>
      </c>
      <c r="AD27">
        <f t="shared" si="1"/>
        <v>20.800245151194876</v>
      </c>
      <c r="AE27">
        <f>'IDT-1'!D27</f>
        <v>0</v>
      </c>
      <c r="AF27" s="24"/>
      <c r="AG27">
        <f t="shared" si="2"/>
        <v>20.800245151194876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-3.7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9.2493993896500228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9.65</v>
      </c>
      <c r="AB28" s="75">
        <f>-STOA!R28</f>
        <v>0</v>
      </c>
      <c r="AC28">
        <f t="shared" si="0"/>
        <v>0.23746000691017194</v>
      </c>
      <c r="AD28">
        <f t="shared" si="1"/>
        <v>21.001939382739852</v>
      </c>
      <c r="AE28">
        <f>'IDT-1'!D28</f>
        <v>0</v>
      </c>
      <c r="AF28" s="24"/>
      <c r="AG28">
        <f t="shared" si="2"/>
        <v>21.001939382739852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-3.5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9.2493993896500228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9.7900000000000009</v>
      </c>
      <c r="AB29" s="75">
        <f>-STOA!R29</f>
        <v>0</v>
      </c>
      <c r="AC29">
        <f t="shared" si="0"/>
        <v>0.23948312268266086</v>
      </c>
      <c r="AD29">
        <f t="shared" si="1"/>
        <v>21.039916266967364</v>
      </c>
      <c r="AE29">
        <f>'IDT-1'!D29</f>
        <v>0</v>
      </c>
      <c r="AF29" s="24"/>
      <c r="AG29">
        <f t="shared" si="2"/>
        <v>21.039916266967364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-3.6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9.2493993896500228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10.190000000000001</v>
      </c>
      <c r="AB30" s="75">
        <f>-STOA!R30</f>
        <v>0</v>
      </c>
      <c r="AC30">
        <f t="shared" si="0"/>
        <v>0.24623158577261645</v>
      </c>
      <c r="AD30">
        <f t="shared" si="1"/>
        <v>21.033167803877408</v>
      </c>
      <c r="AE30">
        <f>'IDT-1'!D30</f>
        <v>0</v>
      </c>
      <c r="AF30" s="24"/>
      <c r="AG30">
        <f t="shared" si="2"/>
        <v>21.033167803877408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9.2493993896500228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10.55</v>
      </c>
      <c r="AB31" s="75">
        <f>-STOA!R31</f>
        <v>0</v>
      </c>
      <c r="AC31">
        <f t="shared" si="0"/>
        <v>0.24756135422763864</v>
      </c>
      <c r="AD31">
        <f t="shared" si="1"/>
        <v>21.591838035422384</v>
      </c>
      <c r="AE31">
        <f>'IDT-1'!D31</f>
        <v>0</v>
      </c>
      <c r="AF31" s="24"/>
      <c r="AG31">
        <f t="shared" si="2"/>
        <v>21.591838035422384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-3.8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9.2493993896500228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</v>
      </c>
      <c r="AB32" s="75">
        <f>-STOA!R32</f>
        <v>0</v>
      </c>
      <c r="AC32">
        <f t="shared" si="0"/>
        <v>0.25134135422763865</v>
      </c>
      <c r="AD32">
        <f t="shared" si="1"/>
        <v>22.038058035422385</v>
      </c>
      <c r="AE32">
        <f>'IDT-1'!D32</f>
        <v>0</v>
      </c>
      <c r="AF32" s="24"/>
      <c r="AG32">
        <f t="shared" si="2"/>
        <v>22.038058035422385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-3.8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9.2493993896500228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11.540000000000001</v>
      </c>
      <c r="AB33" s="75">
        <f>-STOA!R33</f>
        <v>0</v>
      </c>
      <c r="AC33">
        <f t="shared" si="0"/>
        <v>0.25841870154510538</v>
      </c>
      <c r="AD33">
        <f t="shared" si="1"/>
        <v>22.27098068810492</v>
      </c>
      <c r="AE33">
        <f>'IDT-1'!D33</f>
        <v>0</v>
      </c>
      <c r="AF33" s="24"/>
      <c r="AG33">
        <f t="shared" si="2"/>
        <v>22.27098068810492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-4.0999999999999996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9.2493993896500228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12.14</v>
      </c>
      <c r="AB34" s="75">
        <f>-STOA!R34</f>
        <v>0</v>
      </c>
      <c r="AC34">
        <f t="shared" si="0"/>
        <v>0.26345870154510537</v>
      </c>
      <c r="AD34">
        <f t="shared" si="1"/>
        <v>22.865940688104921</v>
      </c>
      <c r="AE34">
        <f>'IDT-1'!D34</f>
        <v>0</v>
      </c>
      <c r="AF34" s="24"/>
      <c r="AG34">
        <f t="shared" si="2"/>
        <v>22.865940688104921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-4.0999999999999996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9.0794026708769167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</v>
      </c>
      <c r="AB35" s="75">
        <f>-STOA!R35</f>
        <v>0</v>
      </c>
      <c r="AC35">
        <f t="shared" si="0"/>
        <v>0.26673472910741125</v>
      </c>
      <c r="AD35">
        <f t="shared" si="1"/>
        <v>23.252667941769502</v>
      </c>
      <c r="AE35">
        <f>'IDT-1'!D35</f>
        <v>0</v>
      </c>
      <c r="AF35" s="24"/>
      <c r="AG35">
        <f t="shared" si="2"/>
        <v>23.252667941769502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-4.0999999999999996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9.0794026708769167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13.31</v>
      </c>
      <c r="AB36" s="75">
        <f>-STOA!R36</f>
        <v>0</v>
      </c>
      <c r="AC36">
        <f t="shared" si="0"/>
        <v>0.27355296065238904</v>
      </c>
      <c r="AD36">
        <f t="shared" si="1"/>
        <v>23.655849710224526</v>
      </c>
      <c r="AE36">
        <f>'IDT-1'!D36</f>
        <v>0</v>
      </c>
      <c r="AF36" s="24"/>
      <c r="AG36">
        <f t="shared" si="2"/>
        <v>23.655849710224526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-4.3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9.0794026708769167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</v>
      </c>
      <c r="AB37" s="75">
        <f>-STOA!R37</f>
        <v>0</v>
      </c>
      <c r="AC37">
        <f t="shared" si="0"/>
        <v>0.27342626601745568</v>
      </c>
      <c r="AD37">
        <f t="shared" si="1"/>
        <v>24.845976404859464</v>
      </c>
      <c r="AE37">
        <f>'IDT-1'!D37</f>
        <v>0</v>
      </c>
      <c r="AF37" s="24"/>
      <c r="AG37">
        <f t="shared" si="2"/>
        <v>24.845976404859464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-3.7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9.0794026708769167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14.440000000000001</v>
      </c>
      <c r="AB38" s="75">
        <f>-STOA!R38</f>
        <v>0</v>
      </c>
      <c r="AC38">
        <f t="shared" si="0"/>
        <v>0.27796226601745566</v>
      </c>
      <c r="AD38">
        <f t="shared" si="1"/>
        <v>25.381440404859461</v>
      </c>
      <c r="AE38">
        <f>'IDT-1'!D38</f>
        <v>0</v>
      </c>
      <c r="AF38" s="24"/>
      <c r="AG38">
        <f t="shared" si="2"/>
        <v>25.381440404859461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-3.7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9.0794026708769167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15.08</v>
      </c>
      <c r="AB39" s="75">
        <f>-STOA!R39</f>
        <v>0</v>
      </c>
      <c r="AC39">
        <f t="shared" si="0"/>
        <v>0.28418538178994457</v>
      </c>
      <c r="AD39">
        <f t="shared" si="1"/>
        <v>25.915217289086971</v>
      </c>
      <c r="AE39">
        <f>'IDT-1'!D39</f>
        <v>0</v>
      </c>
      <c r="AF39" s="24"/>
      <c r="AG39">
        <f t="shared" si="2"/>
        <v>25.915217289086971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-3.8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9.0794026708769167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15.64</v>
      </c>
      <c r="AB40" s="75">
        <f>-STOA!R40</f>
        <v>0</v>
      </c>
      <c r="AC40">
        <f t="shared" si="0"/>
        <v>0.28211245561003329</v>
      </c>
      <c r="AD40">
        <f t="shared" si="1"/>
        <v>27.277290215266884</v>
      </c>
      <c r="AE40">
        <f>'IDT-1'!D40</f>
        <v>0</v>
      </c>
      <c r="AF40" s="24"/>
      <c r="AG40">
        <f t="shared" si="2"/>
        <v>27.277290215266884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9.0794026708769167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16.11</v>
      </c>
      <c r="AB41" s="75">
        <f>-STOA!R41</f>
        <v>0</v>
      </c>
      <c r="AC41">
        <f t="shared" si="0"/>
        <v>0.28944891869998896</v>
      </c>
      <c r="AD41">
        <f t="shared" si="1"/>
        <v>27.339953752176928</v>
      </c>
      <c r="AE41">
        <f>'IDT-1'!D41</f>
        <v>0</v>
      </c>
      <c r="AF41" s="24"/>
      <c r="AG41">
        <f t="shared" si="2"/>
        <v>27.339953752176928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-3.4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9.0794026708769167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16.310000000000002</v>
      </c>
      <c r="AB42" s="75">
        <f>-STOA!R42</f>
        <v>0</v>
      </c>
      <c r="AC42">
        <f t="shared" si="0"/>
        <v>0.29197603447247783</v>
      </c>
      <c r="AD42">
        <f t="shared" si="1"/>
        <v>27.437426636404442</v>
      </c>
      <c r="AE42">
        <f>'IDT-1'!D42</f>
        <v>0</v>
      </c>
      <c r="AF42" s="24"/>
      <c r="AG42">
        <f t="shared" si="2"/>
        <v>27.437426636404442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8.69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16.399999999999999</v>
      </c>
      <c r="AB43" s="75">
        <f>-STOA!R43</f>
        <v>0</v>
      </c>
      <c r="AC43">
        <f t="shared" si="0"/>
        <v>0.28776682049213392</v>
      </c>
      <c r="AD43">
        <f t="shared" si="1"/>
        <v>27.342233179507865</v>
      </c>
      <c r="AE43">
        <f>'IDT-1'!D43</f>
        <v>0</v>
      </c>
      <c r="AF43" s="24"/>
      <c r="AG43">
        <f t="shared" si="2"/>
        <v>27.342233179507865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-3.3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8.69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16.600000000000001</v>
      </c>
      <c r="AB44" s="75">
        <f>-STOA!R44</f>
        <v>0</v>
      </c>
      <c r="AC44">
        <f t="shared" si="0"/>
        <v>0.29114105203711171</v>
      </c>
      <c r="AD44">
        <f t="shared" si="1"/>
        <v>27.338858947962891</v>
      </c>
      <c r="AE44">
        <f>'IDT-1'!D44</f>
        <v>0</v>
      </c>
      <c r="AF44" s="24"/>
      <c r="AG44">
        <f t="shared" si="2"/>
        <v>27.338858947962891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-3.5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8.69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16.89</v>
      </c>
      <c r="AB45" s="75">
        <f>-STOA!R45</f>
        <v>0</v>
      </c>
      <c r="AC45">
        <f t="shared" si="0"/>
        <v>0.29527128358208954</v>
      </c>
      <c r="AD45">
        <f t="shared" si="1"/>
        <v>27.424728716417913</v>
      </c>
      <c r="AE45">
        <f>'IDT-1'!D45</f>
        <v>0</v>
      </c>
      <c r="AF45" s="24"/>
      <c r="AG45">
        <f t="shared" si="2"/>
        <v>27.424728716417913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-3.7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8.69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16.98</v>
      </c>
      <c r="AB46" s="75">
        <f>-STOA!R46</f>
        <v>0</v>
      </c>
      <c r="AC46">
        <f t="shared" si="0"/>
        <v>0.29687439935457843</v>
      </c>
      <c r="AD46">
        <f t="shared" si="1"/>
        <v>27.413125600645419</v>
      </c>
      <c r="AE46">
        <f>'IDT-1'!D46</f>
        <v>0</v>
      </c>
      <c r="AF46" s="24"/>
      <c r="AG46">
        <f t="shared" si="2"/>
        <v>27.413125600645419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-3.8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8.69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17.22</v>
      </c>
      <c r="AB47" s="75">
        <f>-STOA!R47</f>
        <v>0</v>
      </c>
      <c r="AC47">
        <f t="shared" si="0"/>
        <v>0.30058463089955628</v>
      </c>
      <c r="AD47">
        <f t="shared" si="1"/>
        <v>27.449415369100443</v>
      </c>
      <c r="AE47">
        <f>'IDT-1'!D47</f>
        <v>0</v>
      </c>
      <c r="AF47" s="24"/>
      <c r="AG47">
        <f t="shared" si="2"/>
        <v>27.449415369100443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-4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8.69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17.37</v>
      </c>
      <c r="AB48" s="75">
        <f>-STOA!R48</f>
        <v>0</v>
      </c>
      <c r="AC48">
        <f t="shared" si="0"/>
        <v>0.30184463089955627</v>
      </c>
      <c r="AD48">
        <f t="shared" si="1"/>
        <v>27.598155369100443</v>
      </c>
      <c r="AE48">
        <f>'IDT-1'!D48</f>
        <v>0</v>
      </c>
      <c r="AF48" s="24"/>
      <c r="AG48">
        <f t="shared" si="2"/>
        <v>27.598155369100443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8.69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17.46</v>
      </c>
      <c r="AB49" s="75">
        <f>-STOA!R49</f>
        <v>0</v>
      </c>
      <c r="AC49">
        <f t="shared" si="0"/>
        <v>0.3026006308995563</v>
      </c>
      <c r="AD49">
        <f t="shared" si="1"/>
        <v>27.687399369100447</v>
      </c>
      <c r="AE49">
        <f>'IDT-1'!D49</f>
        <v>0</v>
      </c>
      <c r="AF49" s="24"/>
      <c r="AG49">
        <f t="shared" si="2"/>
        <v>27.687399369100447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8.69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17.560000000000002</v>
      </c>
      <c r="AB50" s="75">
        <f>-STOA!R50</f>
        <v>0</v>
      </c>
      <c r="AC50">
        <f t="shared" si="0"/>
        <v>0.30344063089955631</v>
      </c>
      <c r="AD50">
        <f t="shared" si="1"/>
        <v>27.786559369100448</v>
      </c>
      <c r="AE50">
        <f>'IDT-1'!D50</f>
        <v>0</v>
      </c>
      <c r="AF50" s="24"/>
      <c r="AG50">
        <f t="shared" si="2"/>
        <v>27.786559369100448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8.3999999999999986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17.71</v>
      </c>
      <c r="AB51" s="75">
        <f>-STOA!R51</f>
        <v>0</v>
      </c>
      <c r="AC51">
        <f t="shared" si="0"/>
        <v>0.29802905203711166</v>
      </c>
      <c r="AD51">
        <f t="shared" si="1"/>
        <v>28.151970947962887</v>
      </c>
      <c r="AE51">
        <f>'IDT-1'!D51</f>
        <v>0</v>
      </c>
      <c r="AF51" s="24"/>
      <c r="AG51">
        <f t="shared" si="2"/>
        <v>28.151970947962887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8.3999999999999986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17.75</v>
      </c>
      <c r="AB52" s="75">
        <f>-STOA!R52</f>
        <v>0</v>
      </c>
      <c r="AC52">
        <f t="shared" si="0"/>
        <v>0.29582370471964498</v>
      </c>
      <c r="AD52">
        <f t="shared" si="1"/>
        <v>28.494176295280354</v>
      </c>
      <c r="AE52">
        <f>'IDT-1'!D52</f>
        <v>0</v>
      </c>
      <c r="AF52" s="24"/>
      <c r="AG52">
        <f t="shared" si="2"/>
        <v>28.494176295280354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8.3999999999999986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17.899999999999999</v>
      </c>
      <c r="AB53" s="75">
        <f>-STOA!R53</f>
        <v>0</v>
      </c>
      <c r="AC53">
        <f t="shared" si="0"/>
        <v>0.29962505203711171</v>
      </c>
      <c r="AD53">
        <f t="shared" si="1"/>
        <v>28.340374947962889</v>
      </c>
      <c r="AE53">
        <f>'IDT-1'!D53</f>
        <v>0</v>
      </c>
      <c r="AF53" s="24"/>
      <c r="AG53">
        <f t="shared" si="2"/>
        <v>28.340374947962889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8.3999999999999986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17.950000000000003</v>
      </c>
      <c r="AB54" s="75">
        <f>-STOA!R54</f>
        <v>0</v>
      </c>
      <c r="AC54">
        <f t="shared" si="0"/>
        <v>0.30597486244453403</v>
      </c>
      <c r="AD54">
        <f t="shared" si="1"/>
        <v>27.684025137555466</v>
      </c>
      <c r="AE54">
        <f>'IDT-1'!D54</f>
        <v>0</v>
      </c>
      <c r="AF54" s="24"/>
      <c r="AG54">
        <f t="shared" si="2"/>
        <v>27.684025137555466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-4.2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8.3999999999999986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18.09</v>
      </c>
      <c r="AB55" s="75">
        <f>-STOA!R55</f>
        <v>0</v>
      </c>
      <c r="AC55">
        <f t="shared" si="0"/>
        <v>0.30969220976200079</v>
      </c>
      <c r="AD55">
        <f t="shared" si="1"/>
        <v>27.520307790237997</v>
      </c>
      <c r="AE55">
        <f>'IDT-1'!D55</f>
        <v>0</v>
      </c>
      <c r="AF55" s="24"/>
      <c r="AG55">
        <f t="shared" si="2"/>
        <v>27.520307790237997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8.3999999999999986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18.240000000000002</v>
      </c>
      <c r="AB56" s="75">
        <f>-STOA!R56</f>
        <v>0</v>
      </c>
      <c r="AC56">
        <f t="shared" si="0"/>
        <v>0.31518778862444535</v>
      </c>
      <c r="AD56">
        <f t="shared" si="1"/>
        <v>27.164812211375558</v>
      </c>
      <c r="AE56">
        <f>'IDT-1'!D56</f>
        <v>0</v>
      </c>
      <c r="AF56" s="24"/>
      <c r="AG56">
        <f t="shared" si="2"/>
        <v>27.164812211375558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8.3999999999999986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18.43</v>
      </c>
      <c r="AB57" s="75">
        <f>-STOA!R57</f>
        <v>0</v>
      </c>
      <c r="AC57">
        <f t="shared" si="0"/>
        <v>0.31847802016942317</v>
      </c>
      <c r="AD57">
        <f t="shared" si="1"/>
        <v>27.15152197983058</v>
      </c>
      <c r="AE57">
        <f>'IDT-1'!D57</f>
        <v>0</v>
      </c>
      <c r="AF57" s="24"/>
      <c r="AG57">
        <f t="shared" si="2"/>
        <v>27.15152197983058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8.3999999999999986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18.28</v>
      </c>
      <c r="AB58" s="75">
        <f>-STOA!R58</f>
        <v>0</v>
      </c>
      <c r="AC58">
        <f t="shared" si="0"/>
        <v>0.31891225171440096</v>
      </c>
      <c r="AD58">
        <f t="shared" si="1"/>
        <v>26.801087748285596</v>
      </c>
      <c r="AE58">
        <f>'IDT-1'!D58</f>
        <v>0</v>
      </c>
      <c r="AF58" s="24"/>
      <c r="AG58">
        <f t="shared" si="2"/>
        <v>26.801087748285596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-5.4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8.3999999999999986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18.14</v>
      </c>
      <c r="AB59" s="75">
        <f>-STOA!R59</f>
        <v>0</v>
      </c>
      <c r="AC59">
        <f t="shared" si="0"/>
        <v>0.31434778862444529</v>
      </c>
      <c r="AD59">
        <f t="shared" si="1"/>
        <v>27.06565221137555</v>
      </c>
      <c r="AE59">
        <f>'IDT-1'!D59</f>
        <v>0</v>
      </c>
      <c r="AF59" s="24"/>
      <c r="AG59">
        <f t="shared" si="2"/>
        <v>27.06565221137555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8.3999999999999986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17.850000000000001</v>
      </c>
      <c r="AB60" s="75">
        <f>-STOA!R60</f>
        <v>0</v>
      </c>
      <c r="AC60">
        <f t="shared" si="0"/>
        <v>0.30937044130697866</v>
      </c>
      <c r="AD60">
        <f t="shared" si="1"/>
        <v>27.080629558693026</v>
      </c>
      <c r="AE60">
        <f>'IDT-1'!D60</f>
        <v>0</v>
      </c>
      <c r="AF60" s="24"/>
      <c r="AG60">
        <f t="shared" si="2"/>
        <v>27.080629558693026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-4.7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8.3999999999999986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17.560000000000002</v>
      </c>
      <c r="AB61" s="75">
        <f>-STOA!R61</f>
        <v>0</v>
      </c>
      <c r="AC61">
        <f t="shared" si="0"/>
        <v>0.30354597821702295</v>
      </c>
      <c r="AD61">
        <f t="shared" si="1"/>
        <v>27.196454021782976</v>
      </c>
      <c r="AE61">
        <f>'IDT-1'!D61</f>
        <v>0</v>
      </c>
      <c r="AF61" s="24"/>
      <c r="AG61">
        <f t="shared" si="2"/>
        <v>27.196454021782976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-4.3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8.3999999999999986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16.98</v>
      </c>
      <c r="AB62" s="75">
        <f>-STOA!R62</f>
        <v>0</v>
      </c>
      <c r="AC62">
        <f t="shared" si="0"/>
        <v>0.29104993626462283</v>
      </c>
      <c r="AD62">
        <f t="shared" si="1"/>
        <v>27.528950063735376</v>
      </c>
      <c r="AE62">
        <f>'IDT-1'!D62</f>
        <v>0</v>
      </c>
      <c r="AF62" s="24"/>
      <c r="AG62">
        <f t="shared" si="2"/>
        <v>27.528950063735376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-3.4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8.3999999999999986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16.21</v>
      </c>
      <c r="AB63" s="75">
        <f>-STOA!R63</f>
        <v>0</v>
      </c>
      <c r="AC63">
        <f t="shared" si="0"/>
        <v>0.28542905203711166</v>
      </c>
      <c r="AD63">
        <f t="shared" si="1"/>
        <v>26.664570947962886</v>
      </c>
      <c r="AE63">
        <f>'IDT-1'!D63</f>
        <v>0</v>
      </c>
      <c r="AF63" s="24"/>
      <c r="AG63">
        <f t="shared" si="2"/>
        <v>26.664570947962886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8.3999999999999986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15.92</v>
      </c>
      <c r="AB64" s="75">
        <f>-STOA!R64</f>
        <v>0</v>
      </c>
      <c r="AC64">
        <f t="shared" si="0"/>
        <v>0.28299305203711167</v>
      </c>
      <c r="AD64">
        <f t="shared" si="1"/>
        <v>26.377006947962887</v>
      </c>
      <c r="AE64">
        <f>'IDT-1'!D64</f>
        <v>0</v>
      </c>
      <c r="AF64" s="24"/>
      <c r="AG64">
        <f t="shared" si="2"/>
        <v>26.377006947962887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8.3999999999999986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15.63</v>
      </c>
      <c r="AB65" s="75">
        <f>-STOA!R65</f>
        <v>0</v>
      </c>
      <c r="AC65">
        <f t="shared" si="0"/>
        <v>0.28055705203711168</v>
      </c>
      <c r="AD65">
        <f t="shared" si="1"/>
        <v>26.089442947962887</v>
      </c>
      <c r="AE65">
        <f>'IDT-1'!D65</f>
        <v>0</v>
      </c>
      <c r="AF65" s="24"/>
      <c r="AG65">
        <f t="shared" si="2"/>
        <v>26.089442947962887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-3.5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8.3999999999999986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15.25</v>
      </c>
      <c r="AB66" s="75">
        <f>-STOA!R66</f>
        <v>0</v>
      </c>
      <c r="AC66">
        <f t="shared" si="0"/>
        <v>0.27312947317466718</v>
      </c>
      <c r="AD66">
        <f t="shared" si="1"/>
        <v>26.216870526825332</v>
      </c>
      <c r="AE66">
        <f>'IDT-1'!D66</f>
        <v>0</v>
      </c>
      <c r="AF66" s="24"/>
      <c r="AG66">
        <f t="shared" si="2"/>
        <v>26.216870526825332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8.3999999999999986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14.86</v>
      </c>
      <c r="AB67" s="75">
        <f>-STOA!R67</f>
        <v>0</v>
      </c>
      <c r="AC67">
        <f t="shared" si="0"/>
        <v>0.2656178943122226</v>
      </c>
      <c r="AD67">
        <f t="shared" si="1"/>
        <v>26.334382105687776</v>
      </c>
      <c r="AE67">
        <f>'IDT-1'!D67</f>
        <v>0</v>
      </c>
      <c r="AF67" s="24"/>
      <c r="AG67">
        <f t="shared" si="2"/>
        <v>26.334382105687776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8.3999999999999986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14.47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0.25810631544977813</v>
      </c>
      <c r="AD68">
        <f t="shared" ref="AD68:AD98" si="4">SUM(B68:AB68,AI68:AV68)-AC68</f>
        <v>26.451893684550221</v>
      </c>
      <c r="AE68">
        <f>'IDT-1'!D68</f>
        <v>0</v>
      </c>
      <c r="AF68" s="24"/>
      <c r="AG68">
        <f t="shared" ref="AG68:AG98" si="5">SUM(AD68:AF68)</f>
        <v>26.451893684550221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-2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8.3999999999999986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13.99</v>
      </c>
      <c r="AB69" s="75">
        <f>-STOA!R69</f>
        <v>0</v>
      </c>
      <c r="AC69">
        <f t="shared" si="3"/>
        <v>0.2540743154497781</v>
      </c>
      <c r="AD69">
        <f t="shared" si="4"/>
        <v>25.975925684550219</v>
      </c>
      <c r="AE69">
        <f>'IDT-1'!D69</f>
        <v>0</v>
      </c>
      <c r="AF69" s="24"/>
      <c r="AG69">
        <f t="shared" si="5"/>
        <v>25.975925684550219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-2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8.3999999999999986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13.07</v>
      </c>
      <c r="AB70" s="75">
        <f>-STOA!R70</f>
        <v>0</v>
      </c>
      <c r="AC70">
        <f t="shared" si="3"/>
        <v>0.24211073658733356</v>
      </c>
      <c r="AD70">
        <f t="shared" si="4"/>
        <v>25.567889263412667</v>
      </c>
      <c r="AE70">
        <f>'IDT-1'!D70</f>
        <v>0</v>
      </c>
      <c r="AF70" s="24"/>
      <c r="AG70">
        <f t="shared" si="5"/>
        <v>25.567889263412667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-1.5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8.3999999999999986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11.63</v>
      </c>
      <c r="AB71" s="75">
        <f>-STOA!R71</f>
        <v>0</v>
      </c>
      <c r="AC71">
        <f t="shared" si="3"/>
        <v>0.21730799999999997</v>
      </c>
      <c r="AD71">
        <f t="shared" si="4"/>
        <v>25.652691999999998</v>
      </c>
      <c r="AE71">
        <f>'IDT-1'!D71</f>
        <v>0</v>
      </c>
      <c r="AF71" s="24"/>
      <c r="AG71">
        <f t="shared" si="5"/>
        <v>25.652691999999998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8.3999999999999986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11.02</v>
      </c>
      <c r="AB72" s="75">
        <f>-STOA!R72</f>
        <v>0</v>
      </c>
      <c r="AC72">
        <f t="shared" si="3"/>
        <v>0.21218399999999998</v>
      </c>
      <c r="AD72">
        <f t="shared" si="4"/>
        <v>25.047815999999997</v>
      </c>
      <c r="AE72">
        <f>'IDT-1'!D72</f>
        <v>0</v>
      </c>
      <c r="AF72" s="24"/>
      <c r="AG72">
        <f t="shared" si="5"/>
        <v>25.047815999999997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8.3999999999999986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10.38</v>
      </c>
      <c r="AB73" s="75">
        <f>-STOA!R73</f>
        <v>0</v>
      </c>
      <c r="AC73">
        <f t="shared" si="3"/>
        <v>0.20680799999999996</v>
      </c>
      <c r="AD73">
        <f t="shared" si="4"/>
        <v>24.413191999999999</v>
      </c>
      <c r="AE73">
        <f>'IDT-1'!D73</f>
        <v>0</v>
      </c>
      <c r="AF73" s="24"/>
      <c r="AG73">
        <f t="shared" si="5"/>
        <v>24.413191999999999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8.3999999999999986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9.7800000000000011</v>
      </c>
      <c r="AB74" s="75">
        <f>-STOA!R74</f>
        <v>0</v>
      </c>
      <c r="AC74">
        <f t="shared" si="3"/>
        <v>0.20176799999999998</v>
      </c>
      <c r="AD74">
        <f t="shared" si="4"/>
        <v>23.818231999999998</v>
      </c>
      <c r="AE74">
        <f>'IDT-1'!D74</f>
        <v>0</v>
      </c>
      <c r="AF74" s="24"/>
      <c r="AG74">
        <f t="shared" si="5"/>
        <v>23.818231999999998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8.3999999999999986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9.82</v>
      </c>
      <c r="AB75" s="75">
        <f>-STOA!R75</f>
        <v>0</v>
      </c>
      <c r="AC75">
        <f t="shared" si="3"/>
        <v>0.20210399999999998</v>
      </c>
      <c r="AD75">
        <f t="shared" si="4"/>
        <v>23.857896</v>
      </c>
      <c r="AE75">
        <f>'IDT-1'!D75</f>
        <v>0</v>
      </c>
      <c r="AF75" s="24"/>
      <c r="AG75">
        <f t="shared" si="5"/>
        <v>23.857896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8.3999999999999986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9.65</v>
      </c>
      <c r="AB76" s="75">
        <f>-STOA!R76</f>
        <v>0</v>
      </c>
      <c r="AC76">
        <f t="shared" si="3"/>
        <v>0.20067599999999999</v>
      </c>
      <c r="AD76">
        <f t="shared" si="4"/>
        <v>23.689323999999999</v>
      </c>
      <c r="AE76">
        <f>'IDT-1'!D76</f>
        <v>0</v>
      </c>
      <c r="AF76" s="24"/>
      <c r="AG76">
        <f t="shared" si="5"/>
        <v>23.689323999999999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8.3999999999999986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9.65</v>
      </c>
      <c r="AB77" s="75">
        <f>-STOA!R77</f>
        <v>0</v>
      </c>
      <c r="AC77">
        <f t="shared" si="3"/>
        <v>0.20067599999999999</v>
      </c>
      <c r="AD77">
        <f t="shared" si="4"/>
        <v>23.689323999999999</v>
      </c>
      <c r="AE77">
        <f>'IDT-1'!D77</f>
        <v>0</v>
      </c>
      <c r="AF77" s="24"/>
      <c r="AG77">
        <f t="shared" si="5"/>
        <v>23.689323999999999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8.3999999999999986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9.65</v>
      </c>
      <c r="AB78" s="75">
        <f>-STOA!R78</f>
        <v>0</v>
      </c>
      <c r="AC78">
        <f t="shared" si="3"/>
        <v>0.20067599999999999</v>
      </c>
      <c r="AD78">
        <f t="shared" si="4"/>
        <v>23.689323999999999</v>
      </c>
      <c r="AE78">
        <f>'IDT-1'!D78</f>
        <v>0</v>
      </c>
      <c r="AF78" s="24"/>
      <c r="AG78">
        <f t="shared" si="5"/>
        <v>23.689323999999999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8.3999999999999986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9.65</v>
      </c>
      <c r="AB79" s="75">
        <f>-STOA!R79</f>
        <v>0</v>
      </c>
      <c r="AC79">
        <f t="shared" si="3"/>
        <v>0.20067599999999999</v>
      </c>
      <c r="AD79">
        <f t="shared" si="4"/>
        <v>23.689323999999999</v>
      </c>
      <c r="AE79">
        <f>'IDT-1'!D79</f>
        <v>0</v>
      </c>
      <c r="AF79" s="24"/>
      <c r="AG79">
        <f t="shared" si="5"/>
        <v>23.689323999999999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8.3999999999999986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9.65</v>
      </c>
      <c r="AB80" s="75">
        <f>-STOA!R80</f>
        <v>0</v>
      </c>
      <c r="AC80">
        <f t="shared" si="3"/>
        <v>0.20067599999999999</v>
      </c>
      <c r="AD80">
        <f t="shared" si="4"/>
        <v>23.689323999999999</v>
      </c>
      <c r="AE80">
        <f>'IDT-1'!D80</f>
        <v>0</v>
      </c>
      <c r="AF80" s="24"/>
      <c r="AG80">
        <f t="shared" si="5"/>
        <v>23.689323999999999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8.3999999999999986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9.65</v>
      </c>
      <c r="AB81" s="75">
        <f>-STOA!R81</f>
        <v>0</v>
      </c>
      <c r="AC81">
        <f t="shared" si="3"/>
        <v>0.21761831544977814</v>
      </c>
      <c r="AD81">
        <f t="shared" si="4"/>
        <v>21.672381684550224</v>
      </c>
      <c r="AE81">
        <f>'IDT-1'!D81</f>
        <v>0</v>
      </c>
      <c r="AF81" s="24"/>
      <c r="AG81">
        <f t="shared" si="5"/>
        <v>21.672381684550224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-2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8.3999999999999986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9.65</v>
      </c>
      <c r="AB82" s="75">
        <f>-STOA!R82</f>
        <v>0</v>
      </c>
      <c r="AC82">
        <f t="shared" si="3"/>
        <v>0.21761831544977814</v>
      </c>
      <c r="AD82">
        <f t="shared" si="4"/>
        <v>21.672381684550224</v>
      </c>
      <c r="AE82">
        <f>'IDT-1'!D82</f>
        <v>0</v>
      </c>
      <c r="AF82" s="24"/>
      <c r="AG82">
        <f t="shared" si="5"/>
        <v>21.672381684550224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-2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8.3999999999999986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9.65</v>
      </c>
      <c r="AB83" s="75">
        <f>-STOA!R83</f>
        <v>0</v>
      </c>
      <c r="AC83">
        <f t="shared" si="3"/>
        <v>0.2176163992746287</v>
      </c>
      <c r="AD83">
        <f t="shared" si="4"/>
        <v>21.672155484636153</v>
      </c>
      <c r="AE83">
        <f>'IDT-1'!D83</f>
        <v>0</v>
      </c>
      <c r="AF83" s="24"/>
      <c r="AG83">
        <f t="shared" si="5"/>
        <v>21.672155484636153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-2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8.3999999999999986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9.65</v>
      </c>
      <c r="AB84" s="75">
        <f>-STOA!R84</f>
        <v>0</v>
      </c>
      <c r="AC84">
        <f t="shared" si="3"/>
        <v>0.2176163992746287</v>
      </c>
      <c r="AD84">
        <f t="shared" si="4"/>
        <v>21.672155484636153</v>
      </c>
      <c r="AE84">
        <f>'IDT-1'!D84</f>
        <v>0</v>
      </c>
      <c r="AF84" s="24"/>
      <c r="AG84">
        <f t="shared" si="5"/>
        <v>21.672155484636153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-2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8.3999999999999986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9.65</v>
      </c>
      <c r="AB85" s="75">
        <f>-STOA!R85</f>
        <v>0</v>
      </c>
      <c r="AC85">
        <f t="shared" si="3"/>
        <v>0.2176163992746287</v>
      </c>
      <c r="AD85">
        <f t="shared" si="4"/>
        <v>21.672155484636153</v>
      </c>
      <c r="AE85">
        <f>'IDT-1'!D85</f>
        <v>0</v>
      </c>
      <c r="AF85" s="24"/>
      <c r="AG85">
        <f t="shared" si="5"/>
        <v>21.672155484636153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-2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8.9094060395973607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9.65</v>
      </c>
      <c r="AB86" s="75">
        <f>-STOA!R86</f>
        <v>0</v>
      </c>
      <c r="AC86">
        <f t="shared" si="3"/>
        <v>0.22189541000724658</v>
      </c>
      <c r="AD86">
        <f t="shared" si="4"/>
        <v>22.177282513500902</v>
      </c>
      <c r="AE86">
        <f>'IDT-1'!D86</f>
        <v>0</v>
      </c>
      <c r="AF86" s="24"/>
      <c r="AG86">
        <f t="shared" si="5"/>
        <v>22.177282513500902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-2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8.9094060395973607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9.65</v>
      </c>
      <c r="AB87" s="75">
        <f>-STOA!R87</f>
        <v>0</v>
      </c>
      <c r="AC87">
        <f t="shared" si="3"/>
        <v>0.22189541000724658</v>
      </c>
      <c r="AD87">
        <f t="shared" si="4"/>
        <v>22.177282513500902</v>
      </c>
      <c r="AE87">
        <f>'IDT-1'!D87</f>
        <v>0</v>
      </c>
      <c r="AF87" s="24"/>
      <c r="AG87">
        <f t="shared" si="5"/>
        <v>22.177282513500902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-2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8.9094060395973607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9.65</v>
      </c>
      <c r="AB88" s="75">
        <f>-STOA!R88</f>
        <v>0</v>
      </c>
      <c r="AC88">
        <f t="shared" si="3"/>
        <v>0.22189541000724658</v>
      </c>
      <c r="AD88">
        <f t="shared" si="4"/>
        <v>22.177282513500902</v>
      </c>
      <c r="AE88">
        <f>'IDT-1'!D88</f>
        <v>0</v>
      </c>
      <c r="AF88" s="24"/>
      <c r="AG88">
        <f t="shared" si="5"/>
        <v>22.177282513500902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-2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8.9094060395973607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9.65</v>
      </c>
      <c r="AB89" s="75">
        <f>-STOA!R89</f>
        <v>0</v>
      </c>
      <c r="AC89">
        <f t="shared" si="3"/>
        <v>0.21765983114480203</v>
      </c>
      <c r="AD89">
        <f t="shared" si="4"/>
        <v>22.681518092363348</v>
      </c>
      <c r="AE89">
        <f>'IDT-1'!D89</f>
        <v>0</v>
      </c>
      <c r="AF89" s="24"/>
      <c r="AG89">
        <f t="shared" si="5"/>
        <v>22.681518092363348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-1.5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8.9094060395973607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9.65</v>
      </c>
      <c r="AB90" s="75">
        <f>-STOA!R90</f>
        <v>0</v>
      </c>
      <c r="AC90">
        <f t="shared" si="3"/>
        <v>0.21765983114480203</v>
      </c>
      <c r="AD90">
        <f t="shared" si="4"/>
        <v>22.681518092363348</v>
      </c>
      <c r="AE90">
        <f>'IDT-1'!D90</f>
        <v>0</v>
      </c>
      <c r="AF90" s="24"/>
      <c r="AG90">
        <f t="shared" si="5"/>
        <v>22.681518092363348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-1.5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8.9094060395973607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9.65</v>
      </c>
      <c r="AB91" s="75">
        <f>-STOA!R91</f>
        <v>0</v>
      </c>
      <c r="AC91">
        <f t="shared" si="3"/>
        <v>0.21765983114480203</v>
      </c>
      <c r="AD91">
        <f t="shared" si="4"/>
        <v>22.681518092363348</v>
      </c>
      <c r="AE91">
        <f>'IDT-1'!D91</f>
        <v>0</v>
      </c>
      <c r="AF91" s="24"/>
      <c r="AG91">
        <f t="shared" si="5"/>
        <v>22.681518092363348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-1.5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8.9094060395973607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9.65</v>
      </c>
      <c r="AB92" s="75">
        <f>-STOA!R92</f>
        <v>0</v>
      </c>
      <c r="AC92">
        <f t="shared" si="3"/>
        <v>0.22189541000724658</v>
      </c>
      <c r="AD92">
        <f t="shared" si="4"/>
        <v>22.177282513500902</v>
      </c>
      <c r="AE92">
        <f>'IDT-1'!D92</f>
        <v>0</v>
      </c>
      <c r="AF92" s="24"/>
      <c r="AG92">
        <f t="shared" si="5"/>
        <v>22.177282513500902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8.9094060395973607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9.65</v>
      </c>
      <c r="AB93" s="75">
        <f>-STOA!R93</f>
        <v>0</v>
      </c>
      <c r="AC93">
        <f t="shared" si="3"/>
        <v>0.22189541000724658</v>
      </c>
      <c r="AD93">
        <f t="shared" si="4"/>
        <v>22.177282513500902</v>
      </c>
      <c r="AE93">
        <f>'IDT-1'!D93</f>
        <v>0</v>
      </c>
      <c r="AF93" s="24"/>
      <c r="AG93">
        <f t="shared" si="5"/>
        <v>22.177282513500902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8.9094060395973607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9.65</v>
      </c>
      <c r="AB94" s="75">
        <f>-STOA!R94</f>
        <v>0</v>
      </c>
      <c r="AC94">
        <f t="shared" si="3"/>
        <v>0.22189541000724658</v>
      </c>
      <c r="AD94">
        <f t="shared" si="4"/>
        <v>22.177282513500902</v>
      </c>
      <c r="AE94">
        <f>'IDT-1'!D94</f>
        <v>0</v>
      </c>
      <c r="AF94" s="24"/>
      <c r="AG94">
        <f t="shared" si="5"/>
        <v>22.177282513500902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8.9094060395973607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9.65</v>
      </c>
      <c r="AB95" s="75">
        <f>-STOA!R95</f>
        <v>0</v>
      </c>
      <c r="AC95">
        <f t="shared" si="3"/>
        <v>0.22189541000724658</v>
      </c>
      <c r="AD95">
        <f t="shared" si="4"/>
        <v>22.177282513500902</v>
      </c>
      <c r="AE95">
        <f>'IDT-1'!D95</f>
        <v>0</v>
      </c>
      <c r="AF95" s="24"/>
      <c r="AG95">
        <f t="shared" si="5"/>
        <v>22.177282513500902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8.9094060395973607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9.65</v>
      </c>
      <c r="AB96" s="75">
        <f>-STOA!R96</f>
        <v>0</v>
      </c>
      <c r="AC96">
        <f t="shared" si="3"/>
        <v>0.23036656773213565</v>
      </c>
      <c r="AD96">
        <f t="shared" si="4"/>
        <v>21.168811355776011</v>
      </c>
      <c r="AE96">
        <f>'IDT-1'!D96</f>
        <v>0</v>
      </c>
      <c r="AF96" s="24"/>
      <c r="AG96">
        <f t="shared" si="5"/>
        <v>21.168811355776011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8.9094060395973607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9.65</v>
      </c>
      <c r="AB97" s="75">
        <f>-STOA!R97</f>
        <v>0</v>
      </c>
      <c r="AC97">
        <f t="shared" si="3"/>
        <v>0.23036656773213565</v>
      </c>
      <c r="AD97">
        <f t="shared" si="4"/>
        <v>21.168811355776011</v>
      </c>
      <c r="AE97">
        <f>'IDT-1'!D97</f>
        <v>0</v>
      </c>
      <c r="AF97" s="24"/>
      <c r="AG97">
        <f t="shared" si="5"/>
        <v>21.168811355776011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8.9094060395973607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9.65</v>
      </c>
      <c r="AB98" s="75">
        <f>-STOA!R98</f>
        <v>0</v>
      </c>
      <c r="AC98">
        <f t="shared" si="3"/>
        <v>0.2388377254570247</v>
      </c>
      <c r="AD98">
        <f t="shared" si="4"/>
        <v>20.160340198051124</v>
      </c>
      <c r="AE98">
        <f>'IDT-1'!D98</f>
        <v>0</v>
      </c>
      <c r="AF98" s="24"/>
      <c r="AG98">
        <f t="shared" si="5"/>
        <v>20.160340198051124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0.21129678207486483</v>
      </c>
      <c r="H99">
        <f t="shared" si="6"/>
        <v>0</v>
      </c>
      <c r="I99">
        <f t="shared" si="6"/>
        <v>0.14015874988387814</v>
      </c>
      <c r="J99">
        <f t="shared" si="6"/>
        <v>0</v>
      </c>
      <c r="K99">
        <f t="shared" si="6"/>
        <v>1.9500097638141498E-4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0.29473500000000041</v>
      </c>
      <c r="AB99" s="75">
        <f t="shared" si="6"/>
        <v>0</v>
      </c>
      <c r="AC99">
        <f t="shared" si="6"/>
        <v>6.1844186299426628E-3</v>
      </c>
      <c r="AD99">
        <f t="shared" si="6"/>
        <v>0.55110111430518194</v>
      </c>
      <c r="AE99">
        <f t="shared" ref="AE99:AT99" si="7">SUM(AE3:AE98)/4000</f>
        <v>0</v>
      </c>
      <c r="AG99">
        <f t="shared" si="7"/>
        <v>0.55110111430518194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-8.9099999999999971E-2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18.337233000000001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0.15403275720000001</v>
      </c>
      <c r="AD3">
        <f>SUM(B3:AB3,AI3:AV3)-AC3</f>
        <v>18.183200242800002</v>
      </c>
      <c r="AE3">
        <v>0</v>
      </c>
      <c r="AF3" s="24"/>
      <c r="AG3">
        <f>SUM(AD3:AF3)</f>
        <v>18.183200242800002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18.001411999999998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0.15121186079999999</v>
      </c>
      <c r="AD4">
        <f t="shared" ref="AD4:AD67" si="1">SUM(B4:AB4,AI4:AV4)-AC4</f>
        <v>17.850200139199998</v>
      </c>
      <c r="AE4">
        <v>0</v>
      </c>
      <c r="AF4" s="24"/>
      <c r="AG4">
        <f t="shared" ref="AG4:AG67" si="2">SUM(AD4:AF4)</f>
        <v>17.850200139199998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16.398548000000002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0.13774780320000002</v>
      </c>
      <c r="AD5">
        <f t="shared" si="1"/>
        <v>16.260800196800002</v>
      </c>
      <c r="AE5">
        <v>0</v>
      </c>
      <c r="AF5" s="24"/>
      <c r="AG5">
        <f t="shared" si="2"/>
        <v>16.260800196800002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17.932030000000001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0.15062905199999999</v>
      </c>
      <c r="AD6">
        <f t="shared" si="1"/>
        <v>17.781400948000002</v>
      </c>
      <c r="AE6">
        <v>0</v>
      </c>
      <c r="AF6" s="24"/>
      <c r="AG6">
        <f t="shared" si="2"/>
        <v>17.781400948000002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17.084913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0.14351326919999999</v>
      </c>
      <c r="AD7">
        <f t="shared" si="1"/>
        <v>16.941399730800001</v>
      </c>
      <c r="AE7">
        <v>0</v>
      </c>
      <c r="AF7" s="24"/>
      <c r="AG7">
        <f t="shared" si="2"/>
        <v>16.941399730800001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17.000706000000001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0.1428059304</v>
      </c>
      <c r="AD8">
        <f t="shared" si="1"/>
        <v>16.857900069599999</v>
      </c>
      <c r="AE8">
        <v>0</v>
      </c>
      <c r="AF8" s="24"/>
      <c r="AG8">
        <f t="shared" si="2"/>
        <v>16.857900069599999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15.387152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0.1292520768</v>
      </c>
      <c r="AD9">
        <f t="shared" si="1"/>
        <v>15.2578999232</v>
      </c>
      <c r="AE9">
        <v>0</v>
      </c>
      <c r="AF9" s="24"/>
      <c r="AG9">
        <f t="shared" si="2"/>
        <v>15.2578999232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14.025313000000001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0.11781262919999999</v>
      </c>
      <c r="AD10">
        <f t="shared" si="1"/>
        <v>13.907500370800001</v>
      </c>
      <c r="AE10">
        <v>0</v>
      </c>
      <c r="AF10" s="24"/>
      <c r="AG10">
        <f t="shared" si="2"/>
        <v>13.907500370800001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14.913675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0.12527486999999998</v>
      </c>
      <c r="AD11">
        <f t="shared" si="1"/>
        <v>14.788400129999999</v>
      </c>
      <c r="AE11">
        <v>0</v>
      </c>
      <c r="AF11" s="24"/>
      <c r="AG11">
        <f t="shared" si="2"/>
        <v>14.788400129999999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13.466923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0.11312215319999999</v>
      </c>
      <c r="AD12">
        <f t="shared" si="1"/>
        <v>13.353800846799999</v>
      </c>
      <c r="AE12">
        <v>0</v>
      </c>
      <c r="AF12" s="24"/>
      <c r="AG12">
        <f t="shared" si="2"/>
        <v>13.353800846799999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11.187777000000001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9.3977326799999997E-2</v>
      </c>
      <c r="AD13">
        <f t="shared" si="1"/>
        <v>11.093799673200001</v>
      </c>
      <c r="AE13">
        <v>0</v>
      </c>
      <c r="AF13" s="24"/>
      <c r="AG13">
        <f t="shared" si="2"/>
        <v>11.093799673200001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11.236789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9.4389027599999994E-2</v>
      </c>
      <c r="AD14">
        <f t="shared" si="1"/>
        <v>11.1423999724</v>
      </c>
      <c r="AE14">
        <v>0</v>
      </c>
      <c r="AF14" s="24"/>
      <c r="AG14">
        <f t="shared" si="2"/>
        <v>11.1423999724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11.337232999999999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9.523275719999999E-2</v>
      </c>
      <c r="AD15">
        <f t="shared" si="1"/>
        <v>11.2420002428</v>
      </c>
      <c r="AE15">
        <v>0</v>
      </c>
      <c r="AF15" s="24"/>
      <c r="AG15">
        <f t="shared" si="2"/>
        <v>11.2420002428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12.557079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0.10547946359999999</v>
      </c>
      <c r="AD16">
        <f t="shared" si="1"/>
        <v>12.4515995364</v>
      </c>
      <c r="AE16">
        <v>0</v>
      </c>
      <c r="AF16" s="24"/>
      <c r="AG16">
        <f t="shared" si="2"/>
        <v>12.4515995364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14.52622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0.122020248</v>
      </c>
      <c r="AD17">
        <f t="shared" si="1"/>
        <v>14.404199752</v>
      </c>
      <c r="AE17">
        <v>0</v>
      </c>
      <c r="AF17" s="24"/>
      <c r="AG17">
        <f t="shared" si="2"/>
        <v>14.404199752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15.237798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0.1279975032</v>
      </c>
      <c r="AD18">
        <f t="shared" si="1"/>
        <v>15.1098004968</v>
      </c>
      <c r="AE18">
        <v>0</v>
      </c>
      <c r="AF18" s="24"/>
      <c r="AG18">
        <f t="shared" si="2"/>
        <v>15.1098004968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17.644715999999999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0.14821561439999997</v>
      </c>
      <c r="AD19">
        <f t="shared" si="1"/>
        <v>17.496500385599997</v>
      </c>
      <c r="AE19">
        <v>0</v>
      </c>
      <c r="AF19" s="24"/>
      <c r="AG19">
        <f t="shared" si="2"/>
        <v>17.496500385599997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0.17340934799999999</v>
      </c>
      <c r="AD20">
        <f t="shared" si="1"/>
        <v>20.470560652000003</v>
      </c>
      <c r="AE20">
        <v>0</v>
      </c>
      <c r="AF20" s="24"/>
      <c r="AG20">
        <f t="shared" si="2"/>
        <v>20.470560652000003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1.35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18.829065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0.15816414599999998</v>
      </c>
      <c r="AD21">
        <f t="shared" si="1"/>
        <v>18.670900853999999</v>
      </c>
      <c r="AE21">
        <v>0</v>
      </c>
      <c r="AF21" s="24"/>
      <c r="AG21">
        <f t="shared" si="2"/>
        <v>18.670900853999999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0.171813348</v>
      </c>
      <c r="AD22">
        <f t="shared" si="1"/>
        <v>20.282156652000001</v>
      </c>
      <c r="AE22">
        <v>0</v>
      </c>
      <c r="AF22" s="24"/>
      <c r="AG22">
        <f t="shared" si="2"/>
        <v>20.282156652000001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1.1599999999999999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0.17500534800000001</v>
      </c>
      <c r="AD23">
        <f t="shared" si="1"/>
        <v>20.658964652000002</v>
      </c>
      <c r="AE23">
        <v>0</v>
      </c>
      <c r="AF23" s="24"/>
      <c r="AG23">
        <f t="shared" si="2"/>
        <v>20.658964652000002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1.54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0.19533334799999999</v>
      </c>
      <c r="AD24">
        <f t="shared" si="1"/>
        <v>23.058636652000004</v>
      </c>
      <c r="AE24">
        <v>0</v>
      </c>
      <c r="AF24" s="24"/>
      <c r="AG24">
        <f t="shared" si="2"/>
        <v>23.058636652000004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3.96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0.18878134800000002</v>
      </c>
      <c r="AD25">
        <f t="shared" si="1"/>
        <v>22.285188652000002</v>
      </c>
      <c r="AE25">
        <v>0</v>
      </c>
      <c r="AF25" s="24"/>
      <c r="AG25">
        <f t="shared" si="2"/>
        <v>22.285188652000002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3.18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0.192897348</v>
      </c>
      <c r="AD26">
        <f t="shared" si="1"/>
        <v>22.771072652000004</v>
      </c>
      <c r="AE26">
        <v>0</v>
      </c>
      <c r="AF26" s="24"/>
      <c r="AG26">
        <f t="shared" si="2"/>
        <v>22.771072652000004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3.67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0.17668534799999999</v>
      </c>
      <c r="AD27">
        <f t="shared" si="1"/>
        <v>20.857284652000001</v>
      </c>
      <c r="AE27">
        <v>0</v>
      </c>
      <c r="AF27" s="24"/>
      <c r="AG27">
        <f t="shared" si="2"/>
        <v>20.857284652000001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1.74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0.19449334800000001</v>
      </c>
      <c r="AD28">
        <f t="shared" si="1"/>
        <v>22.959476651999999</v>
      </c>
      <c r="AE28">
        <v>0</v>
      </c>
      <c r="AF28" s="24"/>
      <c r="AG28">
        <f t="shared" si="2"/>
        <v>22.959476651999999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3.86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0.183909348</v>
      </c>
      <c r="AD29">
        <f t="shared" si="1"/>
        <v>21.710060652000003</v>
      </c>
      <c r="AE29">
        <v>0</v>
      </c>
      <c r="AF29" s="24"/>
      <c r="AG29">
        <f t="shared" si="2"/>
        <v>21.710060652000003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0.171813348</v>
      </c>
      <c r="AD30">
        <f t="shared" si="1"/>
        <v>20.282156652000001</v>
      </c>
      <c r="AE30">
        <v>0</v>
      </c>
      <c r="AF30" s="24"/>
      <c r="AG30">
        <f t="shared" si="2"/>
        <v>20.282156652000001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1.1599999999999999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17.811012999999999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0.14961250919999999</v>
      </c>
      <c r="AD31">
        <f t="shared" si="1"/>
        <v>17.661400490799998</v>
      </c>
      <c r="AE31">
        <v>0</v>
      </c>
      <c r="AF31" s="24"/>
      <c r="AG31">
        <f t="shared" si="2"/>
        <v>17.661400490799998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0.48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0.16610134800000001</v>
      </c>
      <c r="AD32">
        <f t="shared" si="1"/>
        <v>19.607868652000001</v>
      </c>
      <c r="AE32">
        <v>0</v>
      </c>
      <c r="AF32" s="24"/>
      <c r="AG32">
        <f t="shared" si="2"/>
        <v>19.607868652000001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18.479932000000002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0.15523142880000002</v>
      </c>
      <c r="AD33">
        <f t="shared" si="1"/>
        <v>18.324700571200001</v>
      </c>
      <c r="AE33">
        <v>0</v>
      </c>
      <c r="AF33" s="24"/>
      <c r="AG33">
        <f t="shared" si="2"/>
        <v>18.324700571200001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19.188079999999999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0.16117987199999997</v>
      </c>
      <c r="AD34">
        <f t="shared" si="1"/>
        <v>19.026900127999998</v>
      </c>
      <c r="AE34">
        <v>0</v>
      </c>
      <c r="AF34" s="24"/>
      <c r="AG34">
        <f t="shared" si="2"/>
        <v>19.026900127999998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0.16937734800000001</v>
      </c>
      <c r="AD35">
        <f t="shared" si="1"/>
        <v>19.994592652000001</v>
      </c>
      <c r="AE35">
        <v>0</v>
      </c>
      <c r="AF35" s="24"/>
      <c r="AG35">
        <f t="shared" si="2"/>
        <v>19.994592652000001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0.87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0.17987734799999999</v>
      </c>
      <c r="AD36">
        <f t="shared" si="1"/>
        <v>21.234092652000001</v>
      </c>
      <c r="AE36">
        <v>0</v>
      </c>
      <c r="AF36" s="24"/>
      <c r="AG36">
        <f t="shared" si="2"/>
        <v>21.234092652000001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2.12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0.177441348</v>
      </c>
      <c r="AD37">
        <f t="shared" si="1"/>
        <v>20.946528652000001</v>
      </c>
      <c r="AE37">
        <v>0</v>
      </c>
      <c r="AF37" s="24"/>
      <c r="AG37">
        <f t="shared" si="2"/>
        <v>20.946528652000001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1.83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0.190461348</v>
      </c>
      <c r="AD38">
        <f t="shared" si="1"/>
        <v>22.483508652000001</v>
      </c>
      <c r="AE38">
        <v>0</v>
      </c>
      <c r="AF38" s="24"/>
      <c r="AG38">
        <f t="shared" si="2"/>
        <v>22.483508652000001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3.38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0.192897348</v>
      </c>
      <c r="AD39">
        <f t="shared" si="1"/>
        <v>22.771072652000004</v>
      </c>
      <c r="AE39">
        <v>0</v>
      </c>
      <c r="AF39" s="24"/>
      <c r="AG39">
        <f t="shared" si="2"/>
        <v>22.771072652000004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3.67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0.17912134800000001</v>
      </c>
      <c r="AD40">
        <f t="shared" si="1"/>
        <v>21.144848652000004</v>
      </c>
      <c r="AE40">
        <v>0</v>
      </c>
      <c r="AF40" s="24"/>
      <c r="AG40">
        <f t="shared" si="2"/>
        <v>21.144848652000004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2.0299999999999998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0.17013334799999999</v>
      </c>
      <c r="AD41">
        <f t="shared" si="1"/>
        <v>20.083836652000002</v>
      </c>
      <c r="AE41">
        <v>0</v>
      </c>
      <c r="AF41" s="24"/>
      <c r="AG41">
        <f t="shared" si="2"/>
        <v>20.083836652000002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0.180717348</v>
      </c>
      <c r="AD42">
        <f t="shared" si="1"/>
        <v>21.333252651999999</v>
      </c>
      <c r="AE42">
        <v>0</v>
      </c>
      <c r="AF42" s="24"/>
      <c r="AG42">
        <f t="shared" si="2"/>
        <v>21.333252651999999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2.2200000000000002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18.992538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0.1595373192</v>
      </c>
      <c r="AD43">
        <f t="shared" si="1"/>
        <v>18.833000680800001</v>
      </c>
      <c r="AE43">
        <v>0</v>
      </c>
      <c r="AF43" s="24"/>
      <c r="AG43">
        <f t="shared" si="2"/>
        <v>18.833000680800001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18.626563999999998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0.15646313759999997</v>
      </c>
      <c r="AD44">
        <f t="shared" si="1"/>
        <v>18.470100862399999</v>
      </c>
      <c r="AE44">
        <v>0</v>
      </c>
      <c r="AF44" s="24"/>
      <c r="AG44">
        <f t="shared" si="2"/>
        <v>18.470100862399999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18.111840000000001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0.15213945600000001</v>
      </c>
      <c r="AD45">
        <f t="shared" si="1"/>
        <v>17.959700544</v>
      </c>
      <c r="AE45">
        <v>0</v>
      </c>
      <c r="AF45" s="24"/>
      <c r="AG45">
        <f t="shared" si="2"/>
        <v>17.959700544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19.293970000000002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0.16290934800000001</v>
      </c>
      <c r="AD46">
        <f t="shared" si="1"/>
        <v>19.231060652000004</v>
      </c>
      <c r="AE46">
        <v>0</v>
      </c>
      <c r="AF46" s="24"/>
      <c r="AG46">
        <f t="shared" si="2"/>
        <v>19.231060652000004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19.185862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0.16116124079999999</v>
      </c>
      <c r="AD47">
        <f t="shared" si="1"/>
        <v>19.024700759200002</v>
      </c>
      <c r="AE47">
        <v>0</v>
      </c>
      <c r="AF47" s="24"/>
      <c r="AG47">
        <f t="shared" si="2"/>
        <v>19.024700759200002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18.560509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0.15590827559999998</v>
      </c>
      <c r="AD48">
        <f t="shared" si="1"/>
        <v>18.404600724399998</v>
      </c>
      <c r="AE48">
        <v>0</v>
      </c>
      <c r="AF48" s="24"/>
      <c r="AG48">
        <f t="shared" si="2"/>
        <v>18.404600724399998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19.293970000000002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0.164505348</v>
      </c>
      <c r="AD49">
        <f t="shared" si="1"/>
        <v>19.419464652000002</v>
      </c>
      <c r="AE49">
        <v>0</v>
      </c>
      <c r="AF49" s="24"/>
      <c r="AG49">
        <f t="shared" si="2"/>
        <v>19.419464652000002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0.28999999999999998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0.177441348</v>
      </c>
      <c r="AD50">
        <f t="shared" si="1"/>
        <v>20.946528652000001</v>
      </c>
      <c r="AE50">
        <v>0</v>
      </c>
      <c r="AF50" s="24"/>
      <c r="AG50">
        <f t="shared" si="2"/>
        <v>20.946528652000001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1.83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0.18634534799999999</v>
      </c>
      <c r="AD51">
        <f t="shared" si="1"/>
        <v>21.997624652000002</v>
      </c>
      <c r="AE51">
        <v>0</v>
      </c>
      <c r="AF51" s="24"/>
      <c r="AG51">
        <f t="shared" si="2"/>
        <v>21.997624652000002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2.89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0.20499334799999999</v>
      </c>
      <c r="AD52">
        <f t="shared" si="1"/>
        <v>24.198976652000002</v>
      </c>
      <c r="AE52">
        <v>0</v>
      </c>
      <c r="AF52" s="24"/>
      <c r="AG52">
        <f t="shared" si="2"/>
        <v>24.198976652000002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5.1100000000000003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0.22364134799999999</v>
      </c>
      <c r="AD53">
        <f t="shared" si="1"/>
        <v>26.400328651999999</v>
      </c>
      <c r="AE53">
        <v>0</v>
      </c>
      <c r="AF53" s="24"/>
      <c r="AG53">
        <f t="shared" si="2"/>
        <v>26.400328651999999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7.33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0.215577348</v>
      </c>
      <c r="AD54">
        <f t="shared" si="1"/>
        <v>25.448392652000003</v>
      </c>
      <c r="AE54">
        <v>0</v>
      </c>
      <c r="AF54" s="24"/>
      <c r="AG54">
        <f t="shared" si="2"/>
        <v>25.448392652000003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6.37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0.21314134800000001</v>
      </c>
      <c r="AD55">
        <f t="shared" si="1"/>
        <v>25.160828651999999</v>
      </c>
      <c r="AE55">
        <v>0</v>
      </c>
      <c r="AF55" s="24"/>
      <c r="AG55">
        <f t="shared" si="2"/>
        <v>25.160828651999999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6.08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0.19852534799999999</v>
      </c>
      <c r="AD56">
        <f t="shared" si="1"/>
        <v>23.435444652000001</v>
      </c>
      <c r="AE56">
        <v>0</v>
      </c>
      <c r="AF56" s="24"/>
      <c r="AG56">
        <f t="shared" si="2"/>
        <v>23.435444652000001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4.34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0.20826934799999999</v>
      </c>
      <c r="AD57">
        <f t="shared" si="1"/>
        <v>24.585700652</v>
      </c>
      <c r="AE57">
        <v>0</v>
      </c>
      <c r="AF57" s="24"/>
      <c r="AG57">
        <f t="shared" si="2"/>
        <v>24.585700652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0.21146134799999999</v>
      </c>
      <c r="AD58">
        <f t="shared" si="1"/>
        <v>24.962508652</v>
      </c>
      <c r="AE58">
        <v>0</v>
      </c>
      <c r="AF58" s="24"/>
      <c r="AG58">
        <f t="shared" si="2"/>
        <v>24.962508652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5.88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0.19449334800000001</v>
      </c>
      <c r="AD59">
        <f t="shared" si="1"/>
        <v>22.959476651999999</v>
      </c>
      <c r="AE59">
        <v>0</v>
      </c>
      <c r="AF59" s="24"/>
      <c r="AG59">
        <f t="shared" si="2"/>
        <v>22.959476651999999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3.86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0.183909348</v>
      </c>
      <c r="AD60">
        <f t="shared" si="1"/>
        <v>21.710060652000003</v>
      </c>
      <c r="AE60">
        <v>0</v>
      </c>
      <c r="AF60" s="24"/>
      <c r="AG60">
        <f t="shared" si="2"/>
        <v>21.710060652000003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0.18802534800000001</v>
      </c>
      <c r="AD61">
        <f t="shared" si="1"/>
        <v>22.195944652000001</v>
      </c>
      <c r="AE61">
        <v>0</v>
      </c>
      <c r="AF61" s="24"/>
      <c r="AG61">
        <f t="shared" si="2"/>
        <v>22.195944652000001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3.09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0.18315334799999999</v>
      </c>
      <c r="AD62">
        <f t="shared" si="1"/>
        <v>21.620816651999998</v>
      </c>
      <c r="AE62">
        <v>0</v>
      </c>
      <c r="AF62" s="24"/>
      <c r="AG62">
        <f t="shared" si="2"/>
        <v>21.620816651999998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2.5099999999999998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0.167781348</v>
      </c>
      <c r="AD63">
        <f t="shared" si="1"/>
        <v>19.806188652000003</v>
      </c>
      <c r="AE63">
        <v>0</v>
      </c>
      <c r="AF63" s="24"/>
      <c r="AG63">
        <f t="shared" si="2"/>
        <v>19.806188652000003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0.68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0.174249348</v>
      </c>
      <c r="AD64">
        <f t="shared" si="1"/>
        <v>20.569720652000001</v>
      </c>
      <c r="AE64">
        <v>0</v>
      </c>
      <c r="AF64" s="24"/>
      <c r="AG64">
        <f t="shared" si="2"/>
        <v>20.569720652000001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1.45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0.16366534799999999</v>
      </c>
      <c r="AD65">
        <f t="shared" si="1"/>
        <v>19.320304652000004</v>
      </c>
      <c r="AE65">
        <v>0</v>
      </c>
      <c r="AF65" s="24"/>
      <c r="AG65">
        <f t="shared" si="2"/>
        <v>19.320304652000004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0.19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0.187185348</v>
      </c>
      <c r="AD66">
        <f t="shared" si="1"/>
        <v>22.096784652000004</v>
      </c>
      <c r="AE66">
        <v>0</v>
      </c>
      <c r="AF66" s="24"/>
      <c r="AG66">
        <f t="shared" si="2"/>
        <v>22.096784652000004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2.99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18.795987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0.1578862908</v>
      </c>
      <c r="AD67">
        <f t="shared" si="1"/>
        <v>18.6381007092</v>
      </c>
      <c r="AE67">
        <v>0</v>
      </c>
      <c r="AF67" s="24"/>
      <c r="AG67">
        <f t="shared" si="2"/>
        <v>18.6381007092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0.17500534800000001</v>
      </c>
      <c r="AD68">
        <f t="shared" ref="AD68:AD98" si="4">SUM(B68:AB68,AI68:AV68)-AC68</f>
        <v>20.658964652000002</v>
      </c>
      <c r="AE68">
        <v>0</v>
      </c>
      <c r="AF68" s="24"/>
      <c r="AG68">
        <f t="shared" ref="AG68:AG98" si="5">SUM(AD68:AF68)</f>
        <v>20.658964652000002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1.54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0.20742934800000001</v>
      </c>
      <c r="AD69">
        <f t="shared" si="4"/>
        <v>24.486540651999999</v>
      </c>
      <c r="AE69">
        <v>0</v>
      </c>
      <c r="AF69" s="24"/>
      <c r="AG69">
        <f t="shared" si="5"/>
        <v>24.486540651999999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0.20180134799999999</v>
      </c>
      <c r="AD70">
        <f t="shared" si="4"/>
        <v>23.822168652000002</v>
      </c>
      <c r="AE70">
        <v>0</v>
      </c>
      <c r="AF70" s="24"/>
      <c r="AG70">
        <f t="shared" si="5"/>
        <v>23.822168652000002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4.7300000000000004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0.23178934800000001</v>
      </c>
      <c r="AD71">
        <f t="shared" si="4"/>
        <v>27.362180652000003</v>
      </c>
      <c r="AE71">
        <v>0</v>
      </c>
      <c r="AF71" s="24"/>
      <c r="AG71">
        <f t="shared" si="5"/>
        <v>27.362180652000003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8.3000000000000007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0.20180134799999999</v>
      </c>
      <c r="AD72">
        <f t="shared" si="4"/>
        <v>23.822168652000002</v>
      </c>
      <c r="AE72">
        <v>0</v>
      </c>
      <c r="AF72" s="24"/>
      <c r="AG72">
        <f t="shared" si="5"/>
        <v>23.822168652000002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4.7300000000000004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0.209109348</v>
      </c>
      <c r="AD73">
        <f t="shared" si="4"/>
        <v>24.684860652000005</v>
      </c>
      <c r="AE73">
        <v>0</v>
      </c>
      <c r="AF73" s="24"/>
      <c r="AG73">
        <f t="shared" si="5"/>
        <v>24.684860652000005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0.20423734799999999</v>
      </c>
      <c r="AD74">
        <f t="shared" si="4"/>
        <v>24.109732652000002</v>
      </c>
      <c r="AE74">
        <v>0</v>
      </c>
      <c r="AF74" s="24"/>
      <c r="AG74">
        <f t="shared" si="5"/>
        <v>24.109732652000002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5.0199999999999996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0.237417348</v>
      </c>
      <c r="AD75">
        <f t="shared" si="4"/>
        <v>28.026552651999999</v>
      </c>
      <c r="AE75">
        <v>0</v>
      </c>
      <c r="AF75" s="24"/>
      <c r="AG75">
        <f t="shared" si="5"/>
        <v>28.026552651999999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8.9700000000000006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0.21717334799999999</v>
      </c>
      <c r="AD76">
        <f t="shared" si="4"/>
        <v>25.636796652000001</v>
      </c>
      <c r="AE76">
        <v>0</v>
      </c>
      <c r="AF76" s="24"/>
      <c r="AG76">
        <f t="shared" si="5"/>
        <v>25.636796652000001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6.56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0.22691734799999999</v>
      </c>
      <c r="AD77">
        <f t="shared" si="4"/>
        <v>26.787052652</v>
      </c>
      <c r="AE77">
        <v>0</v>
      </c>
      <c r="AF77" s="24"/>
      <c r="AG77">
        <f t="shared" si="5"/>
        <v>26.787052652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7.72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0.193653348</v>
      </c>
      <c r="AD78">
        <f t="shared" si="4"/>
        <v>22.860316651999998</v>
      </c>
      <c r="AE78">
        <v>0</v>
      </c>
      <c r="AF78" s="24"/>
      <c r="AG78">
        <f t="shared" si="5"/>
        <v>22.860316651999998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3.76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0.192897348</v>
      </c>
      <c r="AD79">
        <f t="shared" si="4"/>
        <v>22.771072652000004</v>
      </c>
      <c r="AE79">
        <v>0</v>
      </c>
      <c r="AF79" s="24"/>
      <c r="AG79">
        <f t="shared" si="5"/>
        <v>22.771072652000004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3.67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0.20499334799999999</v>
      </c>
      <c r="AD80">
        <f t="shared" si="4"/>
        <v>24.198976652000002</v>
      </c>
      <c r="AE80">
        <v>0</v>
      </c>
      <c r="AF80" s="24"/>
      <c r="AG80">
        <f t="shared" si="5"/>
        <v>24.198976652000002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5.1100000000000003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0.18878134800000002</v>
      </c>
      <c r="AD81">
        <f t="shared" si="4"/>
        <v>22.285188652000002</v>
      </c>
      <c r="AE81">
        <v>0</v>
      </c>
      <c r="AF81" s="24"/>
      <c r="AG81">
        <f t="shared" si="5"/>
        <v>22.285188652000002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3.18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0.17340934799999999</v>
      </c>
      <c r="AD82">
        <f t="shared" si="4"/>
        <v>20.470560652000003</v>
      </c>
      <c r="AE82">
        <v>0</v>
      </c>
      <c r="AF82" s="24"/>
      <c r="AG82">
        <f t="shared" si="5"/>
        <v>20.470560652000003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1.35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0.22288534799999998</v>
      </c>
      <c r="AD83">
        <f t="shared" si="4"/>
        <v>26.311084652000005</v>
      </c>
      <c r="AE83">
        <v>0</v>
      </c>
      <c r="AF83" s="24"/>
      <c r="AG83">
        <f t="shared" si="5"/>
        <v>26.311084652000005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7.24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0.21473734799999999</v>
      </c>
      <c r="AD84">
        <f t="shared" si="4"/>
        <v>25.349232652000001</v>
      </c>
      <c r="AE84">
        <v>0</v>
      </c>
      <c r="AF84" s="24"/>
      <c r="AG84">
        <f t="shared" si="5"/>
        <v>25.349232652000001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6.27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0.208857348</v>
      </c>
      <c r="AD85">
        <f t="shared" si="4"/>
        <v>24.655112652000003</v>
      </c>
      <c r="AE85">
        <v>0</v>
      </c>
      <c r="AF85" s="24"/>
      <c r="AG85">
        <f t="shared" si="5"/>
        <v>24.655112652000003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5.47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0.203061348</v>
      </c>
      <c r="AD86">
        <f t="shared" si="4"/>
        <v>23.970908652000006</v>
      </c>
      <c r="AE86">
        <v>0</v>
      </c>
      <c r="AF86" s="24"/>
      <c r="AG86">
        <f t="shared" si="5"/>
        <v>23.970908652000006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1.98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1.54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0.17912134800000001</v>
      </c>
      <c r="AD87">
        <f t="shared" si="4"/>
        <v>21.144848652</v>
      </c>
      <c r="AE87">
        <v>0</v>
      </c>
      <c r="AF87" s="24"/>
      <c r="AG87">
        <f t="shared" si="5"/>
        <v>21.144848652</v>
      </c>
      <c r="AI87" s="34">
        <f>PXIL!M87</f>
        <v>0</v>
      </c>
      <c r="AJ87" s="34">
        <f>PXIL!S87</f>
        <v>0</v>
      </c>
      <c r="AK87" s="34">
        <f>RTM_IEX!M87</f>
        <v>0.09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17.912666000000002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0.15046639440000001</v>
      </c>
      <c r="AD88">
        <f t="shared" si="4"/>
        <v>17.762199605600003</v>
      </c>
      <c r="AE88">
        <v>0</v>
      </c>
      <c r="AF88" s="24"/>
      <c r="AG88">
        <f t="shared" si="5"/>
        <v>17.762199605600003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0.73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0.17038534799999999</v>
      </c>
      <c r="AD89">
        <f t="shared" si="4"/>
        <v>20.113584652000004</v>
      </c>
      <c r="AE89">
        <v>0</v>
      </c>
      <c r="AF89" s="24"/>
      <c r="AG89">
        <f t="shared" si="5"/>
        <v>20.113584652000004</v>
      </c>
      <c r="AI89" s="34">
        <f>PXIL!M89</f>
        <v>0</v>
      </c>
      <c r="AJ89" s="34">
        <f>PXIL!S89</f>
        <v>0</v>
      </c>
      <c r="AK89" s="34">
        <f>RTM_IEX!M89</f>
        <v>0.09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0.16685734799999999</v>
      </c>
      <c r="AD90">
        <f t="shared" si="4"/>
        <v>19.697112652000001</v>
      </c>
      <c r="AE90">
        <v>0</v>
      </c>
      <c r="AF90" s="24"/>
      <c r="AG90">
        <f t="shared" si="5"/>
        <v>19.697112652000001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0.13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0.16416934799999999</v>
      </c>
      <c r="AD91">
        <f t="shared" si="4"/>
        <v>19.379800651999997</v>
      </c>
      <c r="AE91">
        <v>0</v>
      </c>
      <c r="AF91" s="24"/>
      <c r="AG91">
        <f t="shared" si="5"/>
        <v>19.379800651999997</v>
      </c>
      <c r="AI91" s="34">
        <f>PXIL!M91</f>
        <v>0</v>
      </c>
      <c r="AJ91" s="34">
        <f>PXIL!S91</f>
        <v>0</v>
      </c>
      <c r="AK91" s="34">
        <f>RTM_IEX!M91</f>
        <v>0.11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17.841065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0.149864946</v>
      </c>
      <c r="AD92">
        <f t="shared" si="4"/>
        <v>17.691200053999999</v>
      </c>
      <c r="AE92">
        <v>0</v>
      </c>
      <c r="AF92" s="24"/>
      <c r="AG92">
        <f t="shared" si="5"/>
        <v>17.691200053999999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18.260085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0.15338471400000001</v>
      </c>
      <c r="AD93">
        <f t="shared" si="4"/>
        <v>18.106700285999999</v>
      </c>
      <c r="AE93">
        <v>0</v>
      </c>
      <c r="AF93" s="24"/>
      <c r="AG93">
        <f t="shared" si="5"/>
        <v>18.106700285999999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0.16307734800000001</v>
      </c>
      <c r="AD94">
        <f t="shared" si="4"/>
        <v>19.250892652000001</v>
      </c>
      <c r="AE94">
        <v>0</v>
      </c>
      <c r="AF94" s="24"/>
      <c r="AG94">
        <f t="shared" si="5"/>
        <v>19.250892652000001</v>
      </c>
      <c r="AI94" s="34">
        <f>PXIL!M94</f>
        <v>0</v>
      </c>
      <c r="AJ94" s="34">
        <f>PXIL!S94</f>
        <v>0</v>
      </c>
      <c r="AK94" s="34">
        <f>RTM_IEX!M94</f>
        <v>0.03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0.28000000000000003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0.17055334800000002</v>
      </c>
      <c r="AD95">
        <f t="shared" si="4"/>
        <v>20.133416652000005</v>
      </c>
      <c r="AE95">
        <v>0</v>
      </c>
      <c r="AF95" s="24"/>
      <c r="AG95">
        <f t="shared" si="5"/>
        <v>20.133416652000005</v>
      </c>
      <c r="AI95" s="34">
        <f>PXIL!M95</f>
        <v>0</v>
      </c>
      <c r="AJ95" s="34">
        <f>PXIL!S95</f>
        <v>0</v>
      </c>
      <c r="AK95" s="34">
        <f>RTM_IEX!M95</f>
        <v>0.2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0.53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0.162237348</v>
      </c>
      <c r="AD96">
        <f t="shared" si="4"/>
        <v>19.151732652000003</v>
      </c>
      <c r="AE96">
        <v>0</v>
      </c>
      <c r="AF96" s="24"/>
      <c r="AG96">
        <f t="shared" si="5"/>
        <v>19.151732652000003</v>
      </c>
      <c r="AI96" s="34">
        <f>PXIL!M96</f>
        <v>0</v>
      </c>
      <c r="AJ96" s="34">
        <f>PXIL!S96</f>
        <v>0</v>
      </c>
      <c r="AK96" s="34">
        <f>RTM_IEX!M96</f>
        <v>0.01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17.565550999999999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0.14755062839999999</v>
      </c>
      <c r="AD97">
        <f t="shared" si="4"/>
        <v>17.418000371599998</v>
      </c>
      <c r="AE97">
        <v>0</v>
      </c>
      <c r="AF97" s="24"/>
      <c r="AG97">
        <f t="shared" si="5"/>
        <v>17.418000371599998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18.261396000000001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0.15339572639999999</v>
      </c>
      <c r="AD98">
        <f t="shared" si="4"/>
        <v>18.108000273600002</v>
      </c>
      <c r="AE98">
        <v>0</v>
      </c>
      <c r="AF98" s="24"/>
      <c r="AG98">
        <f t="shared" si="5"/>
        <v>18.108000273600002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0.44187793749999937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1.5975000000000002E-3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4.1516406750000002E-3</v>
      </c>
      <c r="AD99">
        <f t="shared" si="6"/>
        <v>0.49009129682500008</v>
      </c>
      <c r="AE99">
        <f t="shared" ref="AE99:AT99" si="8">SUM(AE3:AE98)/4000</f>
        <v>0</v>
      </c>
      <c r="AG99">
        <f t="shared" si="8"/>
        <v>0.49009129682500008</v>
      </c>
      <c r="AI99">
        <f t="shared" si="8"/>
        <v>0</v>
      </c>
      <c r="AJ99">
        <f t="shared" si="8"/>
        <v>0</v>
      </c>
      <c r="AK99">
        <f t="shared" si="8"/>
        <v>1.8249999999999999E-4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5.0584999999999998E-2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270</v>
      </c>
      <c r="C3" s="16">
        <f>'[1]25'!C5</f>
        <v>0</v>
      </c>
      <c r="D3" s="16">
        <f>'[1]25'!D5</f>
        <v>30</v>
      </c>
      <c r="E3" s="16">
        <f>'[1]25'!E5</f>
        <v>0</v>
      </c>
      <c r="F3" s="15">
        <f>SUM(B3:E3)</f>
        <v>300</v>
      </c>
      <c r="G3" s="15">
        <f>'[1]25'!H5</f>
        <v>152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'[1]25'!B6</f>
        <v>270</v>
      </c>
      <c r="C4" s="16">
        <f>'[1]25'!C6</f>
        <v>0</v>
      </c>
      <c r="D4" s="16">
        <f>'[1]25'!D6</f>
        <v>30</v>
      </c>
      <c r="E4" s="16">
        <f>'[1]25'!E6</f>
        <v>0</v>
      </c>
      <c r="F4" s="15">
        <f>SUM(B4:E4)</f>
        <v>300</v>
      </c>
      <c r="G4" s="15">
        <f>'[1]25'!H6</f>
        <v>152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'[1]25'!B7</f>
        <v>270</v>
      </c>
      <c r="C5" s="16">
        <f>'[1]25'!C7</f>
        <v>0</v>
      </c>
      <c r="D5" s="16">
        <f>'[1]25'!D7</f>
        <v>30</v>
      </c>
      <c r="E5" s="16">
        <f>'[1]25'!E7</f>
        <v>0</v>
      </c>
      <c r="F5" s="15">
        <f t="shared" ref="F5:F68" si="6">SUM(B5:E5)</f>
        <v>300</v>
      </c>
      <c r="G5" s="15">
        <f>'[1]25'!H7</f>
        <v>152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5"/>
    </row>
    <row r="6" spans="1:18">
      <c r="A6" s="8" t="s">
        <v>48</v>
      </c>
      <c r="B6" s="15">
        <f>'[1]25'!B8</f>
        <v>270</v>
      </c>
      <c r="C6" s="16">
        <f>'[1]25'!C8</f>
        <v>0</v>
      </c>
      <c r="D6" s="16">
        <f>'[1]25'!D8</f>
        <v>30</v>
      </c>
      <c r="E6" s="16">
        <f>'[1]25'!E8</f>
        <v>0</v>
      </c>
      <c r="F6" s="15">
        <f t="shared" si="6"/>
        <v>300</v>
      </c>
      <c r="G6" s="15">
        <f>'[1]25'!H8</f>
        <v>152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'[1]25'!B9</f>
        <v>270</v>
      </c>
      <c r="C7" s="16">
        <f>'[1]25'!C9</f>
        <v>0</v>
      </c>
      <c r="D7" s="16">
        <f>'[1]25'!D9</f>
        <v>30</v>
      </c>
      <c r="E7" s="16">
        <f>'[1]25'!E9</f>
        <v>0</v>
      </c>
      <c r="F7" s="15">
        <f t="shared" si="6"/>
        <v>300</v>
      </c>
      <c r="G7" s="15">
        <f>'[1]25'!H9</f>
        <v>152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'[1]25'!B10</f>
        <v>270</v>
      </c>
      <c r="C8" s="16">
        <f>'[1]25'!C10</f>
        <v>0</v>
      </c>
      <c r="D8" s="16">
        <f>'[1]25'!D10</f>
        <v>30</v>
      </c>
      <c r="E8" s="16">
        <f>'[1]25'!E10</f>
        <v>0</v>
      </c>
      <c r="F8" s="15">
        <f t="shared" si="6"/>
        <v>300</v>
      </c>
      <c r="G8" s="15">
        <f>'[1]25'!H10</f>
        <v>152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'[1]25'!B11</f>
        <v>270</v>
      </c>
      <c r="C9" s="16">
        <f>'[1]25'!C11</f>
        <v>0</v>
      </c>
      <c r="D9" s="16">
        <f>'[1]25'!D11</f>
        <v>30</v>
      </c>
      <c r="E9" s="16">
        <f>'[1]25'!E11</f>
        <v>0</v>
      </c>
      <c r="F9" s="15">
        <f t="shared" si="6"/>
        <v>300</v>
      </c>
      <c r="G9" s="15">
        <f>'[1]25'!H11</f>
        <v>152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'[1]25'!B12</f>
        <v>270</v>
      </c>
      <c r="C10" s="16">
        <f>'[1]25'!C12</f>
        <v>0</v>
      </c>
      <c r="D10" s="16">
        <f>'[1]25'!D12</f>
        <v>30</v>
      </c>
      <c r="E10" s="16">
        <f>'[1]25'!E12</f>
        <v>0</v>
      </c>
      <c r="F10" s="15">
        <f t="shared" si="6"/>
        <v>300</v>
      </c>
      <c r="G10" s="15">
        <f>'[1]25'!H12</f>
        <v>152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'[1]25'!B13</f>
        <v>270</v>
      </c>
      <c r="C11" s="16">
        <f>'[1]25'!C13</f>
        <v>0</v>
      </c>
      <c r="D11" s="16">
        <f>'[1]25'!D13</f>
        <v>30</v>
      </c>
      <c r="E11" s="16">
        <f>'[1]25'!E13</f>
        <v>0</v>
      </c>
      <c r="F11" s="15">
        <f t="shared" si="6"/>
        <v>300</v>
      </c>
      <c r="G11" s="15">
        <f>'[1]25'!H13</f>
        <v>152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'[1]25'!B14</f>
        <v>270</v>
      </c>
      <c r="C12" s="16">
        <f>'[1]25'!C14</f>
        <v>0</v>
      </c>
      <c r="D12" s="16">
        <f>'[1]25'!D14</f>
        <v>30</v>
      </c>
      <c r="E12" s="16">
        <f>'[1]25'!E14</f>
        <v>0</v>
      </c>
      <c r="F12" s="15">
        <f t="shared" si="6"/>
        <v>300</v>
      </c>
      <c r="G12" s="15">
        <f>'[1]25'!H14</f>
        <v>152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'[1]25'!B15</f>
        <v>270</v>
      </c>
      <c r="C13" s="16">
        <f>'[1]25'!C15</f>
        <v>0</v>
      </c>
      <c r="D13" s="16">
        <f>'[1]25'!D15</f>
        <v>30</v>
      </c>
      <c r="E13" s="16">
        <f>'[1]25'!E15</f>
        <v>0</v>
      </c>
      <c r="F13" s="15">
        <f t="shared" si="6"/>
        <v>300</v>
      </c>
      <c r="G13" s="15">
        <f>'[1]25'!H15</f>
        <v>152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'[1]25'!B16</f>
        <v>270</v>
      </c>
      <c r="C14" s="16">
        <f>'[1]25'!C16</f>
        <v>0</v>
      </c>
      <c r="D14" s="16">
        <f>'[1]25'!D16</f>
        <v>30</v>
      </c>
      <c r="E14" s="16">
        <f>'[1]25'!E16</f>
        <v>0</v>
      </c>
      <c r="F14" s="15">
        <f t="shared" si="6"/>
        <v>300</v>
      </c>
      <c r="G14" s="15">
        <f>'[1]25'!H16</f>
        <v>152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'[1]25'!B17</f>
        <v>270</v>
      </c>
      <c r="C15" s="16">
        <f>'[1]25'!C17</f>
        <v>0</v>
      </c>
      <c r="D15" s="16">
        <f>'[1]25'!D17</f>
        <v>30</v>
      </c>
      <c r="E15" s="16">
        <f>'[1]25'!E17</f>
        <v>0</v>
      </c>
      <c r="F15" s="15">
        <f t="shared" si="6"/>
        <v>300</v>
      </c>
      <c r="G15" s="15">
        <f>'[1]25'!H17</f>
        <v>152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'[1]25'!B18</f>
        <v>270</v>
      </c>
      <c r="C16" s="16">
        <f>'[1]25'!C18</f>
        <v>0</v>
      </c>
      <c r="D16" s="16">
        <f>'[1]25'!D18</f>
        <v>30</v>
      </c>
      <c r="E16" s="16">
        <f>'[1]25'!E18</f>
        <v>0</v>
      </c>
      <c r="F16" s="15">
        <f t="shared" si="6"/>
        <v>300</v>
      </c>
      <c r="G16" s="15">
        <f>'[1]25'!H18</f>
        <v>152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'[1]25'!B19</f>
        <v>270</v>
      </c>
      <c r="C17" s="16">
        <f>'[1]25'!C19</f>
        <v>0</v>
      </c>
      <c r="D17" s="16">
        <f>'[1]25'!D19</f>
        <v>30</v>
      </c>
      <c r="E17" s="16">
        <f>'[1]25'!E19</f>
        <v>0</v>
      </c>
      <c r="F17" s="15">
        <f t="shared" si="6"/>
        <v>300</v>
      </c>
      <c r="G17" s="15">
        <f>'[1]25'!H19</f>
        <v>152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'[1]25'!B20</f>
        <v>270</v>
      </c>
      <c r="C18" s="16">
        <f>'[1]25'!C20</f>
        <v>0</v>
      </c>
      <c r="D18" s="16">
        <f>'[1]25'!D20</f>
        <v>30</v>
      </c>
      <c r="E18" s="16">
        <f>'[1]25'!E20</f>
        <v>0</v>
      </c>
      <c r="F18" s="15">
        <f t="shared" si="6"/>
        <v>300</v>
      </c>
      <c r="G18" s="15">
        <f>'[1]25'!H20</f>
        <v>152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'[1]25'!B21</f>
        <v>270</v>
      </c>
      <c r="C19" s="16">
        <f>'[1]25'!C21</f>
        <v>0</v>
      </c>
      <c r="D19" s="16">
        <f>'[1]25'!D21</f>
        <v>30</v>
      </c>
      <c r="E19" s="16">
        <f>'[1]25'!E21</f>
        <v>0</v>
      </c>
      <c r="F19" s="15">
        <f t="shared" si="6"/>
        <v>300</v>
      </c>
      <c r="G19" s="15">
        <f>'[1]25'!H21</f>
        <v>154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'[1]25'!B22</f>
        <v>270</v>
      </c>
      <c r="C20" s="16">
        <f>'[1]25'!C22</f>
        <v>0</v>
      </c>
      <c r="D20" s="16">
        <f>'[1]25'!D22</f>
        <v>30</v>
      </c>
      <c r="E20" s="16">
        <f>'[1]25'!E22</f>
        <v>0</v>
      </c>
      <c r="F20" s="15">
        <f t="shared" si="6"/>
        <v>300</v>
      </c>
      <c r="G20" s="15">
        <f>'[1]25'!H22</f>
        <v>154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'[1]25'!B23</f>
        <v>270</v>
      </c>
      <c r="C21" s="16">
        <f>'[1]25'!C23</f>
        <v>0</v>
      </c>
      <c r="D21" s="16">
        <f>'[1]25'!D23</f>
        <v>30</v>
      </c>
      <c r="E21" s="16">
        <f>'[1]25'!E23</f>
        <v>0</v>
      </c>
      <c r="F21" s="15">
        <f t="shared" si="6"/>
        <v>300</v>
      </c>
      <c r="G21" s="15">
        <f>'[1]25'!H23</f>
        <v>154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'[1]25'!B24</f>
        <v>270</v>
      </c>
      <c r="C22" s="16">
        <f>'[1]25'!C24</f>
        <v>0</v>
      </c>
      <c r="D22" s="16">
        <f>'[1]25'!D24</f>
        <v>30</v>
      </c>
      <c r="E22" s="16">
        <f>'[1]25'!E24</f>
        <v>0</v>
      </c>
      <c r="F22" s="15">
        <f t="shared" si="6"/>
        <v>300</v>
      </c>
      <c r="G22" s="15">
        <f>'[1]25'!H24</f>
        <v>154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'[1]25'!B25</f>
        <v>270</v>
      </c>
      <c r="C23" s="16">
        <f>'[1]25'!C25</f>
        <v>0</v>
      </c>
      <c r="D23" s="16">
        <f>'[1]25'!D25</f>
        <v>30</v>
      </c>
      <c r="E23" s="16">
        <f>'[1]25'!E25</f>
        <v>0</v>
      </c>
      <c r="F23" s="15">
        <f t="shared" si="6"/>
        <v>300</v>
      </c>
      <c r="G23" s="15">
        <f>'[1]25'!H25</f>
        <v>154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'[1]25'!B26</f>
        <v>270</v>
      </c>
      <c r="C24" s="16">
        <f>'[1]25'!C26</f>
        <v>0</v>
      </c>
      <c r="D24" s="16">
        <f>'[1]25'!D26</f>
        <v>30</v>
      </c>
      <c r="E24" s="16">
        <f>'[1]25'!E26</f>
        <v>0</v>
      </c>
      <c r="F24" s="15">
        <f t="shared" si="6"/>
        <v>300</v>
      </c>
      <c r="G24" s="15">
        <f>'[1]25'!H26</f>
        <v>154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'[1]25'!B27</f>
        <v>270</v>
      </c>
      <c r="C25" s="16">
        <f>'[1]25'!C27</f>
        <v>0</v>
      </c>
      <c r="D25" s="16">
        <f>'[1]25'!D27</f>
        <v>30</v>
      </c>
      <c r="E25" s="16">
        <f>'[1]25'!E27</f>
        <v>0</v>
      </c>
      <c r="F25" s="15">
        <f t="shared" si="6"/>
        <v>300</v>
      </c>
      <c r="G25" s="15">
        <f>'[1]25'!H27</f>
        <v>154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'[1]25'!B28</f>
        <v>270</v>
      </c>
      <c r="C26" s="16">
        <f>'[1]25'!C28</f>
        <v>0</v>
      </c>
      <c r="D26" s="16">
        <f>'[1]25'!D28</f>
        <v>30</v>
      </c>
      <c r="E26" s="16">
        <f>'[1]25'!E28</f>
        <v>0</v>
      </c>
      <c r="F26" s="15">
        <f t="shared" si="6"/>
        <v>300</v>
      </c>
      <c r="G26" s="15">
        <f>'[1]25'!H28</f>
        <v>154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'[1]25'!B29</f>
        <v>270</v>
      </c>
      <c r="C27" s="16">
        <f>'[1]25'!C29</f>
        <v>0</v>
      </c>
      <c r="D27" s="16">
        <f>'[1]25'!D29</f>
        <v>30</v>
      </c>
      <c r="E27" s="16">
        <f>'[1]25'!E29</f>
        <v>0</v>
      </c>
      <c r="F27" s="15">
        <f t="shared" si="6"/>
        <v>300</v>
      </c>
      <c r="G27" s="15">
        <f>'[1]25'!H29</f>
        <v>154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'[1]25'!B30</f>
        <v>270</v>
      </c>
      <c r="C28" s="16">
        <f>'[1]25'!C30</f>
        <v>0</v>
      </c>
      <c r="D28" s="16">
        <f>'[1]25'!D30</f>
        <v>30</v>
      </c>
      <c r="E28" s="16">
        <f>'[1]25'!E30</f>
        <v>0</v>
      </c>
      <c r="F28" s="15">
        <f t="shared" si="6"/>
        <v>300</v>
      </c>
      <c r="G28" s="15">
        <f>'[1]25'!H30</f>
        <v>154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'[1]25'!B31</f>
        <v>270</v>
      </c>
      <c r="C29" s="16">
        <f>'[1]25'!C31</f>
        <v>0</v>
      </c>
      <c r="D29" s="16">
        <f>'[1]25'!D31</f>
        <v>30</v>
      </c>
      <c r="E29" s="16">
        <f>'[1]25'!E31</f>
        <v>0</v>
      </c>
      <c r="F29" s="15">
        <f t="shared" si="6"/>
        <v>300</v>
      </c>
      <c r="G29" s="15">
        <f>'[1]25'!H31</f>
        <v>154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'[1]25'!B32</f>
        <v>270</v>
      </c>
      <c r="C30" s="16">
        <f>'[1]25'!C32</f>
        <v>0</v>
      </c>
      <c r="D30" s="16">
        <f>'[1]25'!D32</f>
        <v>30</v>
      </c>
      <c r="E30" s="16">
        <f>'[1]25'!E32</f>
        <v>0</v>
      </c>
      <c r="F30" s="15">
        <f t="shared" si="6"/>
        <v>300</v>
      </c>
      <c r="G30" s="15">
        <f>'[1]25'!H32</f>
        <v>154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'[1]25'!B33</f>
        <v>270</v>
      </c>
      <c r="C31" s="16">
        <f>'[1]25'!C33</f>
        <v>0</v>
      </c>
      <c r="D31" s="16">
        <f>'[1]25'!D33</f>
        <v>30</v>
      </c>
      <c r="E31" s="16">
        <f>'[1]25'!E33</f>
        <v>0</v>
      </c>
      <c r="F31" s="15">
        <f t="shared" si="6"/>
        <v>300</v>
      </c>
      <c r="G31" s="15">
        <f>'[1]25'!H33</f>
        <v>154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'[1]25'!B34</f>
        <v>270</v>
      </c>
      <c r="C32" s="16">
        <f>'[1]25'!C34</f>
        <v>0</v>
      </c>
      <c r="D32" s="16">
        <f>'[1]25'!D34</f>
        <v>30</v>
      </c>
      <c r="E32" s="16">
        <f>'[1]25'!E34</f>
        <v>0</v>
      </c>
      <c r="F32" s="15">
        <f t="shared" si="6"/>
        <v>300</v>
      </c>
      <c r="G32" s="15">
        <f>'[1]25'!H34</f>
        <v>154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'[1]25'!B35</f>
        <v>270</v>
      </c>
      <c r="C33" s="16">
        <f>'[1]25'!C35</f>
        <v>0</v>
      </c>
      <c r="D33" s="16">
        <f>'[1]25'!D35</f>
        <v>30</v>
      </c>
      <c r="E33" s="16">
        <f>'[1]25'!E35</f>
        <v>0</v>
      </c>
      <c r="F33" s="15">
        <f t="shared" si="6"/>
        <v>300</v>
      </c>
      <c r="G33" s="15">
        <f>'[1]25'!H35</f>
        <v>154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'[1]25'!B36</f>
        <v>270</v>
      </c>
      <c r="C34" s="16">
        <f>'[1]25'!C36</f>
        <v>0</v>
      </c>
      <c r="D34" s="16">
        <f>'[1]25'!D36</f>
        <v>30</v>
      </c>
      <c r="E34" s="16">
        <f>'[1]25'!E36</f>
        <v>0</v>
      </c>
      <c r="F34" s="15">
        <f t="shared" si="6"/>
        <v>300</v>
      </c>
      <c r="G34" s="15">
        <f>'[1]25'!H36</f>
        <v>154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'[1]25'!B37</f>
        <v>270</v>
      </c>
      <c r="C35" s="16">
        <f>'[1]25'!C37</f>
        <v>0</v>
      </c>
      <c r="D35" s="16">
        <f>'[1]25'!D37</f>
        <v>30</v>
      </c>
      <c r="E35" s="16">
        <f>'[1]25'!E37</f>
        <v>0</v>
      </c>
      <c r="F35" s="15">
        <f t="shared" si="6"/>
        <v>300</v>
      </c>
      <c r="G35" s="15">
        <f>'[1]25'!H37</f>
        <v>152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'[1]25'!B38</f>
        <v>270</v>
      </c>
      <c r="C36" s="16">
        <f>'[1]25'!C38</f>
        <v>0</v>
      </c>
      <c r="D36" s="16">
        <f>'[1]25'!D38</f>
        <v>30</v>
      </c>
      <c r="E36" s="16">
        <f>'[1]25'!E38</f>
        <v>0</v>
      </c>
      <c r="F36" s="15">
        <f t="shared" si="6"/>
        <v>300</v>
      </c>
      <c r="G36" s="15">
        <f>'[1]25'!H38</f>
        <v>152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'[1]25'!B39</f>
        <v>270</v>
      </c>
      <c r="C37" s="16">
        <f>'[1]25'!C39</f>
        <v>0</v>
      </c>
      <c r="D37" s="16">
        <f>'[1]25'!D39</f>
        <v>30</v>
      </c>
      <c r="E37" s="16">
        <f>'[1]25'!E39</f>
        <v>0</v>
      </c>
      <c r="F37" s="15">
        <f t="shared" si="6"/>
        <v>300</v>
      </c>
      <c r="G37" s="15">
        <f>'[1]25'!H39</f>
        <v>152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'[1]25'!B40</f>
        <v>270</v>
      </c>
      <c r="C38" s="16">
        <f>'[1]25'!C40</f>
        <v>0</v>
      </c>
      <c r="D38" s="16">
        <f>'[1]25'!D40</f>
        <v>30</v>
      </c>
      <c r="E38" s="16">
        <f>'[1]25'!E40</f>
        <v>0</v>
      </c>
      <c r="F38" s="15">
        <f t="shared" si="6"/>
        <v>300</v>
      </c>
      <c r="G38" s="15">
        <f>'[1]25'!H40</f>
        <v>152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'[1]25'!B41</f>
        <v>270</v>
      </c>
      <c r="C39" s="16">
        <f>'[1]25'!C41</f>
        <v>0</v>
      </c>
      <c r="D39" s="16">
        <f>'[1]25'!D41</f>
        <v>30</v>
      </c>
      <c r="E39" s="16">
        <f>'[1]25'!E41</f>
        <v>0</v>
      </c>
      <c r="F39" s="15">
        <f t="shared" si="6"/>
        <v>300</v>
      </c>
      <c r="G39" s="15">
        <f>'[1]25'!H41</f>
        <v>152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'[1]25'!B42</f>
        <v>270</v>
      </c>
      <c r="C40" s="16">
        <f>'[1]25'!C42</f>
        <v>0</v>
      </c>
      <c r="D40" s="16">
        <f>'[1]25'!D42</f>
        <v>30</v>
      </c>
      <c r="E40" s="16">
        <f>'[1]25'!E42</f>
        <v>0</v>
      </c>
      <c r="F40" s="15">
        <f t="shared" si="6"/>
        <v>300</v>
      </c>
      <c r="G40" s="15">
        <f>'[1]25'!H42</f>
        <v>152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'[1]25'!B43</f>
        <v>270</v>
      </c>
      <c r="C41" s="16">
        <f>'[1]25'!C43</f>
        <v>0</v>
      </c>
      <c r="D41" s="16">
        <f>'[1]25'!D43</f>
        <v>30</v>
      </c>
      <c r="E41" s="16">
        <f>'[1]25'!E43</f>
        <v>0</v>
      </c>
      <c r="F41" s="15">
        <f t="shared" si="6"/>
        <v>300</v>
      </c>
      <c r="G41" s="15">
        <f>'[1]25'!H43</f>
        <v>152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'[1]25'!B44</f>
        <v>270</v>
      </c>
      <c r="C42" s="16">
        <f>'[1]25'!C44</f>
        <v>0</v>
      </c>
      <c r="D42" s="16">
        <f>'[1]25'!D44</f>
        <v>30</v>
      </c>
      <c r="E42" s="16">
        <f>'[1]25'!E44</f>
        <v>0</v>
      </c>
      <c r="F42" s="15">
        <f t="shared" si="6"/>
        <v>300</v>
      </c>
      <c r="G42" s="15">
        <f>'[1]25'!H44</f>
        <v>152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'[1]25'!B45</f>
        <v>270</v>
      </c>
      <c r="C43" s="16">
        <f>'[1]25'!C45</f>
        <v>0</v>
      </c>
      <c r="D43" s="16">
        <f>'[1]25'!D45</f>
        <v>30</v>
      </c>
      <c r="E43" s="16">
        <f>'[1]25'!E45</f>
        <v>0</v>
      </c>
      <c r="F43" s="15">
        <f t="shared" si="6"/>
        <v>300</v>
      </c>
      <c r="G43" s="15">
        <f>'[1]25'!H45</f>
        <v>148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'[1]25'!B46</f>
        <v>270</v>
      </c>
      <c r="C44" s="16">
        <f>'[1]25'!C46</f>
        <v>0</v>
      </c>
      <c r="D44" s="16">
        <f>'[1]25'!D46</f>
        <v>30</v>
      </c>
      <c r="E44" s="16">
        <f>'[1]25'!E46</f>
        <v>0</v>
      </c>
      <c r="F44" s="15">
        <f t="shared" si="6"/>
        <v>300</v>
      </c>
      <c r="G44" s="15">
        <f>'[1]25'!H46</f>
        <v>148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'[1]25'!B47</f>
        <v>270</v>
      </c>
      <c r="C45" s="16">
        <f>'[1]25'!C47</f>
        <v>0</v>
      </c>
      <c r="D45" s="16">
        <f>'[1]25'!D47</f>
        <v>30</v>
      </c>
      <c r="E45" s="16">
        <f>'[1]25'!E47</f>
        <v>0</v>
      </c>
      <c r="F45" s="15">
        <f t="shared" si="6"/>
        <v>300</v>
      </c>
      <c r="G45" s="15">
        <f>'[1]25'!H47</f>
        <v>148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'[1]25'!B48</f>
        <v>270</v>
      </c>
      <c r="C46" s="16">
        <f>'[1]25'!C48</f>
        <v>0</v>
      </c>
      <c r="D46" s="16">
        <f>'[1]25'!D48</f>
        <v>30</v>
      </c>
      <c r="E46" s="16">
        <f>'[1]25'!E48</f>
        <v>0</v>
      </c>
      <c r="F46" s="15">
        <f t="shared" si="6"/>
        <v>300</v>
      </c>
      <c r="G46" s="15">
        <f>'[1]25'!H48</f>
        <v>148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'[1]25'!B49</f>
        <v>270</v>
      </c>
      <c r="C47" s="16">
        <f>'[1]25'!C49</f>
        <v>0</v>
      </c>
      <c r="D47" s="16">
        <f>'[1]25'!D49</f>
        <v>30</v>
      </c>
      <c r="E47" s="16">
        <f>'[1]25'!E49</f>
        <v>0</v>
      </c>
      <c r="F47" s="15">
        <f t="shared" si="6"/>
        <v>300</v>
      </c>
      <c r="G47" s="15">
        <f>'[1]25'!H49</f>
        <v>148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'[1]25'!B50</f>
        <v>270</v>
      </c>
      <c r="C48" s="16">
        <f>'[1]25'!C50</f>
        <v>0</v>
      </c>
      <c r="D48" s="16">
        <f>'[1]25'!D50</f>
        <v>30</v>
      </c>
      <c r="E48" s="16">
        <f>'[1]25'!E50</f>
        <v>0</v>
      </c>
      <c r="F48" s="15">
        <f t="shared" si="6"/>
        <v>300</v>
      </c>
      <c r="G48" s="15">
        <f>'[1]25'!H50</f>
        <v>148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'[1]25'!B51</f>
        <v>270</v>
      </c>
      <c r="C49" s="16">
        <f>'[1]25'!C51</f>
        <v>0</v>
      </c>
      <c r="D49" s="16">
        <f>'[1]25'!D51</f>
        <v>30</v>
      </c>
      <c r="E49" s="16">
        <f>'[1]25'!E51</f>
        <v>0</v>
      </c>
      <c r="F49" s="15">
        <f t="shared" si="6"/>
        <v>300</v>
      </c>
      <c r="G49" s="15">
        <f>'[1]25'!H51</f>
        <v>148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'[1]25'!B52</f>
        <v>270</v>
      </c>
      <c r="C50" s="16">
        <f>'[1]25'!C52</f>
        <v>0</v>
      </c>
      <c r="D50" s="16">
        <f>'[1]25'!D52</f>
        <v>30</v>
      </c>
      <c r="E50" s="16">
        <f>'[1]25'!E52</f>
        <v>0</v>
      </c>
      <c r="F50" s="15">
        <f t="shared" si="6"/>
        <v>300</v>
      </c>
      <c r="G50" s="15">
        <f>'[1]25'!H52</f>
        <v>148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'[1]25'!B53</f>
        <v>270</v>
      </c>
      <c r="C51" s="16">
        <f>'[1]25'!C53</f>
        <v>0</v>
      </c>
      <c r="D51" s="16">
        <f>'[1]25'!D53</f>
        <v>30</v>
      </c>
      <c r="E51" s="16">
        <f>'[1]25'!E53</f>
        <v>0</v>
      </c>
      <c r="F51" s="15">
        <f t="shared" si="6"/>
        <v>300</v>
      </c>
      <c r="G51" s="15">
        <f>'[1]25'!H53</f>
        <v>146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'[1]25'!B54</f>
        <v>270</v>
      </c>
      <c r="C52" s="16">
        <f>'[1]25'!C54</f>
        <v>0</v>
      </c>
      <c r="D52" s="16">
        <f>'[1]25'!D54</f>
        <v>30</v>
      </c>
      <c r="E52" s="16">
        <f>'[1]25'!E54</f>
        <v>0</v>
      </c>
      <c r="F52" s="15">
        <f t="shared" si="6"/>
        <v>300</v>
      </c>
      <c r="G52" s="15">
        <f>'[1]25'!H54</f>
        <v>146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'[1]25'!B55</f>
        <v>270</v>
      </c>
      <c r="C53" s="16">
        <f>'[1]25'!C55</f>
        <v>0</v>
      </c>
      <c r="D53" s="16">
        <f>'[1]25'!D55</f>
        <v>30</v>
      </c>
      <c r="E53" s="16">
        <f>'[1]25'!E55</f>
        <v>0</v>
      </c>
      <c r="F53" s="15">
        <f t="shared" si="6"/>
        <v>300</v>
      </c>
      <c r="G53" s="15">
        <f>'[1]25'!H55</f>
        <v>146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'[1]25'!B56</f>
        <v>270</v>
      </c>
      <c r="C54" s="16">
        <f>'[1]25'!C56</f>
        <v>0</v>
      </c>
      <c r="D54" s="16">
        <f>'[1]25'!D56</f>
        <v>30</v>
      </c>
      <c r="E54" s="16">
        <f>'[1]25'!E56</f>
        <v>0</v>
      </c>
      <c r="F54" s="15">
        <f t="shared" si="6"/>
        <v>300</v>
      </c>
      <c r="G54" s="15">
        <f>'[1]25'!H56</f>
        <v>146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'[1]25'!B57</f>
        <v>270</v>
      </c>
      <c r="C55" s="16">
        <f>'[1]25'!C57</f>
        <v>0</v>
      </c>
      <c r="D55" s="16">
        <f>'[1]25'!D57</f>
        <v>30</v>
      </c>
      <c r="E55" s="16">
        <f>'[1]25'!E57</f>
        <v>0</v>
      </c>
      <c r="F55" s="15">
        <f t="shared" si="6"/>
        <v>300</v>
      </c>
      <c r="G55" s="15">
        <f>'[1]25'!H57</f>
        <v>146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'[1]25'!B58</f>
        <v>270</v>
      </c>
      <c r="C56" s="16">
        <f>'[1]25'!C58</f>
        <v>0</v>
      </c>
      <c r="D56" s="16">
        <f>'[1]25'!D58</f>
        <v>30</v>
      </c>
      <c r="E56" s="16">
        <f>'[1]25'!E58</f>
        <v>0</v>
      </c>
      <c r="F56" s="15">
        <f t="shared" si="6"/>
        <v>300</v>
      </c>
      <c r="G56" s="15">
        <f>'[1]25'!H58</f>
        <v>146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'[1]25'!B59</f>
        <v>270</v>
      </c>
      <c r="C57" s="16">
        <f>'[1]25'!C59</f>
        <v>0</v>
      </c>
      <c r="D57" s="16">
        <f>'[1]25'!D59</f>
        <v>30</v>
      </c>
      <c r="E57" s="16">
        <f>'[1]25'!E59</f>
        <v>0</v>
      </c>
      <c r="F57" s="15">
        <f t="shared" si="6"/>
        <v>300</v>
      </c>
      <c r="G57" s="15">
        <f>'[1]25'!H59</f>
        <v>146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'[1]25'!B60</f>
        <v>270</v>
      </c>
      <c r="C58" s="16">
        <f>'[1]25'!C60</f>
        <v>0</v>
      </c>
      <c r="D58" s="16">
        <f>'[1]25'!D60</f>
        <v>30</v>
      </c>
      <c r="E58" s="16">
        <f>'[1]25'!E60</f>
        <v>0</v>
      </c>
      <c r="F58" s="15">
        <f t="shared" si="6"/>
        <v>300</v>
      </c>
      <c r="G58" s="15">
        <f>'[1]25'!H60</f>
        <v>146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'[1]25'!B61</f>
        <v>270</v>
      </c>
      <c r="C59" s="16">
        <f>'[1]25'!C61</f>
        <v>0</v>
      </c>
      <c r="D59" s="16">
        <f>'[1]25'!D61</f>
        <v>30</v>
      </c>
      <c r="E59" s="16">
        <f>'[1]25'!E61</f>
        <v>0</v>
      </c>
      <c r="F59" s="15">
        <f t="shared" si="6"/>
        <v>300</v>
      </c>
      <c r="G59" s="15">
        <f>'[1]25'!H61</f>
        <v>146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'[1]25'!B62</f>
        <v>270</v>
      </c>
      <c r="C60" s="16">
        <f>'[1]25'!C62</f>
        <v>0</v>
      </c>
      <c r="D60" s="16">
        <f>'[1]25'!D62</f>
        <v>30</v>
      </c>
      <c r="E60" s="16">
        <f>'[1]25'!E62</f>
        <v>0</v>
      </c>
      <c r="F60" s="15">
        <f t="shared" si="6"/>
        <v>300</v>
      </c>
      <c r="G60" s="15">
        <f>'[1]25'!H62</f>
        <v>146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'[1]25'!B63</f>
        <v>270</v>
      </c>
      <c r="C61" s="16">
        <f>'[1]25'!C63</f>
        <v>0</v>
      </c>
      <c r="D61" s="16">
        <f>'[1]25'!D63</f>
        <v>30</v>
      </c>
      <c r="E61" s="16">
        <f>'[1]25'!E63</f>
        <v>0</v>
      </c>
      <c r="F61" s="15">
        <f t="shared" si="6"/>
        <v>300</v>
      </c>
      <c r="G61" s="15">
        <f>'[1]25'!H63</f>
        <v>146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'[1]25'!B64</f>
        <v>270</v>
      </c>
      <c r="C62" s="16">
        <f>'[1]25'!C64</f>
        <v>0</v>
      </c>
      <c r="D62" s="16">
        <f>'[1]25'!D64</f>
        <v>30</v>
      </c>
      <c r="E62" s="16">
        <f>'[1]25'!E64</f>
        <v>0</v>
      </c>
      <c r="F62" s="15">
        <f t="shared" si="6"/>
        <v>300</v>
      </c>
      <c r="G62" s="15">
        <f>'[1]25'!H64</f>
        <v>146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'[1]25'!B65</f>
        <v>270</v>
      </c>
      <c r="C63" s="16">
        <f>'[1]25'!C65</f>
        <v>0</v>
      </c>
      <c r="D63" s="16">
        <f>'[1]25'!D65</f>
        <v>30</v>
      </c>
      <c r="E63" s="16">
        <f>'[1]25'!E65</f>
        <v>0</v>
      </c>
      <c r="F63" s="15">
        <f t="shared" si="6"/>
        <v>300</v>
      </c>
      <c r="G63" s="15">
        <f>'[1]25'!H65</f>
        <v>146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'[1]25'!B66</f>
        <v>270</v>
      </c>
      <c r="C64" s="16">
        <f>'[1]25'!C66</f>
        <v>0</v>
      </c>
      <c r="D64" s="16">
        <f>'[1]25'!D66</f>
        <v>30</v>
      </c>
      <c r="E64" s="16">
        <f>'[1]25'!E66</f>
        <v>0</v>
      </c>
      <c r="F64" s="15">
        <f t="shared" si="6"/>
        <v>300</v>
      </c>
      <c r="G64" s="15">
        <f>'[1]25'!H66</f>
        <v>146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'[1]25'!B67</f>
        <v>270</v>
      </c>
      <c r="C65" s="16">
        <f>'[1]25'!C67</f>
        <v>0</v>
      </c>
      <c r="D65" s="16">
        <f>'[1]25'!D67</f>
        <v>30</v>
      </c>
      <c r="E65" s="16">
        <f>'[1]25'!E67</f>
        <v>0</v>
      </c>
      <c r="F65" s="15">
        <f t="shared" si="6"/>
        <v>300</v>
      </c>
      <c r="G65" s="15">
        <f>'[1]25'!H67</f>
        <v>146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'[1]25'!B68</f>
        <v>270</v>
      </c>
      <c r="C66" s="16">
        <f>'[1]25'!C68</f>
        <v>0</v>
      </c>
      <c r="D66" s="16">
        <f>'[1]25'!D68</f>
        <v>30</v>
      </c>
      <c r="E66" s="16">
        <f>'[1]25'!E68</f>
        <v>0</v>
      </c>
      <c r="F66" s="15">
        <f t="shared" si="6"/>
        <v>300</v>
      </c>
      <c r="G66" s="15">
        <f>'[1]25'!H68</f>
        <v>146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'[1]25'!B69</f>
        <v>270</v>
      </c>
      <c r="C67" s="16">
        <f>'[1]25'!C69</f>
        <v>0</v>
      </c>
      <c r="D67" s="16">
        <f>'[1]25'!D69</f>
        <v>30</v>
      </c>
      <c r="E67" s="16">
        <f>'[1]25'!E69</f>
        <v>0</v>
      </c>
      <c r="F67" s="15">
        <f t="shared" si="6"/>
        <v>300</v>
      </c>
      <c r="G67" s="15">
        <f>'[1]25'!H69</f>
        <v>146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'[1]25'!B70</f>
        <v>270</v>
      </c>
      <c r="C68" s="16">
        <f>'[1]25'!C70</f>
        <v>0</v>
      </c>
      <c r="D68" s="16">
        <f>'[1]25'!D70</f>
        <v>30</v>
      </c>
      <c r="E68" s="16">
        <f>'[1]25'!E70</f>
        <v>0</v>
      </c>
      <c r="F68" s="15">
        <f t="shared" si="6"/>
        <v>300</v>
      </c>
      <c r="G68" s="15">
        <f>'[1]25'!H70</f>
        <v>146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'[1]25'!B71</f>
        <v>270</v>
      </c>
      <c r="C69" s="16">
        <f>'[1]25'!C71</f>
        <v>0</v>
      </c>
      <c r="D69" s="16">
        <f>'[1]25'!D71</f>
        <v>30</v>
      </c>
      <c r="E69" s="16">
        <f>'[1]25'!E71</f>
        <v>0</v>
      </c>
      <c r="F69" s="15">
        <f t="shared" ref="F69:F98" si="17">SUM(B69:E69)</f>
        <v>300</v>
      </c>
      <c r="G69" s="15">
        <f>'[1]25'!H71</f>
        <v>146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'[1]25'!B72</f>
        <v>270</v>
      </c>
      <c r="C70" s="16">
        <f>'[1]25'!C72</f>
        <v>0</v>
      </c>
      <c r="D70" s="16">
        <f>'[1]25'!D72</f>
        <v>30</v>
      </c>
      <c r="E70" s="16">
        <f>'[1]25'!E72</f>
        <v>0</v>
      </c>
      <c r="F70" s="15">
        <f t="shared" si="17"/>
        <v>300</v>
      </c>
      <c r="G70" s="15">
        <f>'[1]25'!H72</f>
        <v>146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'[1]25'!B73</f>
        <v>270</v>
      </c>
      <c r="C71" s="16">
        <f>'[1]25'!C73</f>
        <v>0</v>
      </c>
      <c r="D71" s="16">
        <f>'[1]25'!D73</f>
        <v>30</v>
      </c>
      <c r="E71" s="16">
        <f>'[1]25'!E73</f>
        <v>0</v>
      </c>
      <c r="F71" s="15">
        <f t="shared" si="17"/>
        <v>300</v>
      </c>
      <c r="G71" s="15">
        <f>'[1]25'!H73</f>
        <v>146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'[1]25'!B74</f>
        <v>270</v>
      </c>
      <c r="C72" s="16">
        <f>'[1]25'!C74</f>
        <v>0</v>
      </c>
      <c r="D72" s="16">
        <f>'[1]25'!D74</f>
        <v>30</v>
      </c>
      <c r="E72" s="16">
        <f>'[1]25'!E74</f>
        <v>0</v>
      </c>
      <c r="F72" s="15">
        <f t="shared" si="17"/>
        <v>300</v>
      </c>
      <c r="G72" s="15">
        <f>'[1]25'!H74</f>
        <v>146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'[1]25'!B75</f>
        <v>270</v>
      </c>
      <c r="C73" s="16">
        <f>'[1]25'!C75</f>
        <v>0</v>
      </c>
      <c r="D73" s="16">
        <f>'[1]25'!D75</f>
        <v>30</v>
      </c>
      <c r="E73" s="16">
        <f>'[1]25'!E75</f>
        <v>0</v>
      </c>
      <c r="F73" s="15">
        <f t="shared" si="17"/>
        <v>300</v>
      </c>
      <c r="G73" s="15">
        <f>'[1]25'!H75</f>
        <v>146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'[1]25'!B76</f>
        <v>270</v>
      </c>
      <c r="C74" s="16">
        <f>'[1]25'!C76</f>
        <v>0</v>
      </c>
      <c r="D74" s="16">
        <f>'[1]25'!D76</f>
        <v>30</v>
      </c>
      <c r="E74" s="16">
        <f>'[1]25'!E76</f>
        <v>0</v>
      </c>
      <c r="F74" s="15">
        <f t="shared" si="17"/>
        <v>300</v>
      </c>
      <c r="G74" s="15">
        <f>'[1]25'!H76</f>
        <v>146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'[1]25'!B77</f>
        <v>270</v>
      </c>
      <c r="C75" s="16">
        <f>'[1]25'!C77</f>
        <v>0</v>
      </c>
      <c r="D75" s="16">
        <f>'[1]25'!D77</f>
        <v>30</v>
      </c>
      <c r="E75" s="16">
        <f>'[1]25'!E77</f>
        <v>0</v>
      </c>
      <c r="F75" s="15">
        <f t="shared" si="17"/>
        <v>300</v>
      </c>
      <c r="G75" s="15">
        <f>'[1]25'!H77</f>
        <v>146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'[1]25'!B78</f>
        <v>270</v>
      </c>
      <c r="C76" s="16">
        <f>'[1]25'!C78</f>
        <v>0</v>
      </c>
      <c r="D76" s="16">
        <f>'[1]25'!D78</f>
        <v>30</v>
      </c>
      <c r="E76" s="16">
        <f>'[1]25'!E78</f>
        <v>0</v>
      </c>
      <c r="F76" s="15">
        <f t="shared" si="17"/>
        <v>300</v>
      </c>
      <c r="G76" s="15">
        <f>'[1]25'!H78</f>
        <v>146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'[1]25'!B79</f>
        <v>270</v>
      </c>
      <c r="C77" s="16">
        <f>'[1]25'!C79</f>
        <v>0</v>
      </c>
      <c r="D77" s="16">
        <f>'[1]25'!D79</f>
        <v>30</v>
      </c>
      <c r="E77" s="16">
        <f>'[1]25'!E79</f>
        <v>0</v>
      </c>
      <c r="F77" s="15">
        <f t="shared" si="17"/>
        <v>300</v>
      </c>
      <c r="G77" s="15">
        <f>'[1]25'!H79</f>
        <v>146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'[1]25'!B80</f>
        <v>270</v>
      </c>
      <c r="C78" s="16">
        <f>'[1]25'!C80</f>
        <v>0</v>
      </c>
      <c r="D78" s="16">
        <f>'[1]25'!D80</f>
        <v>30</v>
      </c>
      <c r="E78" s="16">
        <f>'[1]25'!E80</f>
        <v>0</v>
      </c>
      <c r="F78" s="15">
        <f t="shared" si="17"/>
        <v>300</v>
      </c>
      <c r="G78" s="15">
        <f>'[1]25'!H80</f>
        <v>146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'[1]25'!B81</f>
        <v>270</v>
      </c>
      <c r="C79" s="16">
        <f>'[1]25'!C81</f>
        <v>0</v>
      </c>
      <c r="D79" s="16">
        <f>'[1]25'!D81</f>
        <v>30</v>
      </c>
      <c r="E79" s="16">
        <f>'[1]25'!E81</f>
        <v>0</v>
      </c>
      <c r="F79" s="15">
        <f t="shared" si="17"/>
        <v>300</v>
      </c>
      <c r="G79" s="15">
        <f>'[1]25'!H81</f>
        <v>146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'[1]25'!B82</f>
        <v>270</v>
      </c>
      <c r="C80" s="16">
        <f>'[1]25'!C82</f>
        <v>0</v>
      </c>
      <c r="D80" s="16">
        <f>'[1]25'!D82</f>
        <v>30</v>
      </c>
      <c r="E80" s="16">
        <f>'[1]25'!E82</f>
        <v>0</v>
      </c>
      <c r="F80" s="15">
        <f t="shared" si="17"/>
        <v>300</v>
      </c>
      <c r="G80" s="15">
        <f>'[1]25'!H82</f>
        <v>146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'[1]25'!B83</f>
        <v>270</v>
      </c>
      <c r="C81" s="16">
        <f>'[1]25'!C83</f>
        <v>0</v>
      </c>
      <c r="D81" s="16">
        <f>'[1]25'!D83</f>
        <v>30</v>
      </c>
      <c r="E81" s="16">
        <f>'[1]25'!E83</f>
        <v>0</v>
      </c>
      <c r="F81" s="15">
        <f t="shared" si="17"/>
        <v>300</v>
      </c>
      <c r="G81" s="15">
        <f>'[1]25'!H83</f>
        <v>146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'[1]25'!B84</f>
        <v>270</v>
      </c>
      <c r="C82" s="16">
        <f>'[1]25'!C84</f>
        <v>0</v>
      </c>
      <c r="D82" s="16">
        <f>'[1]25'!D84</f>
        <v>30</v>
      </c>
      <c r="E82" s="16">
        <f>'[1]25'!E84</f>
        <v>0</v>
      </c>
      <c r="F82" s="15">
        <f t="shared" si="17"/>
        <v>300</v>
      </c>
      <c r="G82" s="15">
        <f>'[1]25'!H84</f>
        <v>146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'[1]25'!B85</f>
        <v>270</v>
      </c>
      <c r="C83" s="16">
        <f>'[1]25'!C85</f>
        <v>0</v>
      </c>
      <c r="D83" s="16">
        <f>'[1]25'!D85</f>
        <v>30</v>
      </c>
      <c r="E83" s="16">
        <f>'[1]25'!E85</f>
        <v>0</v>
      </c>
      <c r="F83" s="15">
        <f t="shared" si="17"/>
        <v>300</v>
      </c>
      <c r="G83" s="15">
        <f>'[1]25'!H85</f>
        <v>146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'[1]25'!B86</f>
        <v>270</v>
      </c>
      <c r="C84" s="16">
        <f>'[1]25'!C86</f>
        <v>0</v>
      </c>
      <c r="D84" s="16">
        <f>'[1]25'!D86</f>
        <v>30</v>
      </c>
      <c r="E84" s="16">
        <f>'[1]25'!E86</f>
        <v>0</v>
      </c>
      <c r="F84" s="15">
        <f t="shared" si="17"/>
        <v>300</v>
      </c>
      <c r="G84" s="15">
        <f>'[1]25'!H86</f>
        <v>146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'[1]25'!B87</f>
        <v>270</v>
      </c>
      <c r="C85" s="16">
        <f>'[1]25'!C87</f>
        <v>0</v>
      </c>
      <c r="D85" s="16">
        <f>'[1]25'!D87</f>
        <v>30</v>
      </c>
      <c r="E85" s="16">
        <f>'[1]25'!E87</f>
        <v>0</v>
      </c>
      <c r="F85" s="15">
        <f t="shared" si="17"/>
        <v>300</v>
      </c>
      <c r="G85" s="15">
        <f>'[1]25'!H87</f>
        <v>146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'[1]25'!B88</f>
        <v>270</v>
      </c>
      <c r="C86" s="16">
        <f>'[1]25'!C88</f>
        <v>0</v>
      </c>
      <c r="D86" s="16">
        <f>'[1]25'!D88</f>
        <v>30</v>
      </c>
      <c r="E86" s="16">
        <f>'[1]25'!E88</f>
        <v>0</v>
      </c>
      <c r="F86" s="15">
        <f t="shared" si="17"/>
        <v>300</v>
      </c>
      <c r="G86" s="15">
        <f>'[1]25'!H88</f>
        <v>150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'[1]25'!B89</f>
        <v>270</v>
      </c>
      <c r="C87" s="16">
        <f>'[1]25'!C89</f>
        <v>0</v>
      </c>
      <c r="D87" s="16">
        <f>'[1]25'!D89</f>
        <v>30</v>
      </c>
      <c r="E87" s="16">
        <f>'[1]25'!E89</f>
        <v>0</v>
      </c>
      <c r="F87" s="15">
        <f t="shared" si="17"/>
        <v>300</v>
      </c>
      <c r="G87" s="15">
        <f>'[1]25'!H89</f>
        <v>150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'[1]25'!B90</f>
        <v>270</v>
      </c>
      <c r="C88" s="16">
        <f>'[1]25'!C90</f>
        <v>0</v>
      </c>
      <c r="D88" s="16">
        <f>'[1]25'!D90</f>
        <v>30</v>
      </c>
      <c r="E88" s="16">
        <f>'[1]25'!E90</f>
        <v>0</v>
      </c>
      <c r="F88" s="15">
        <f t="shared" si="17"/>
        <v>300</v>
      </c>
      <c r="G88" s="15">
        <f>'[1]25'!H90</f>
        <v>150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'[1]25'!B91</f>
        <v>270</v>
      </c>
      <c r="C89" s="16">
        <f>'[1]25'!C91</f>
        <v>0</v>
      </c>
      <c r="D89" s="16">
        <f>'[1]25'!D91</f>
        <v>30</v>
      </c>
      <c r="E89" s="16">
        <f>'[1]25'!E91</f>
        <v>0</v>
      </c>
      <c r="F89" s="15">
        <f t="shared" si="17"/>
        <v>300</v>
      </c>
      <c r="G89" s="15">
        <f>'[1]25'!H91</f>
        <v>150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'[1]25'!B92</f>
        <v>270</v>
      </c>
      <c r="C90" s="16">
        <f>'[1]25'!C92</f>
        <v>0</v>
      </c>
      <c r="D90" s="16">
        <f>'[1]25'!D92</f>
        <v>30</v>
      </c>
      <c r="E90" s="16">
        <f>'[1]25'!E92</f>
        <v>0</v>
      </c>
      <c r="F90" s="15">
        <f t="shared" si="17"/>
        <v>300</v>
      </c>
      <c r="G90" s="15">
        <f>'[1]25'!H92</f>
        <v>150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'[1]25'!B93</f>
        <v>270</v>
      </c>
      <c r="C91" s="16">
        <f>'[1]25'!C93</f>
        <v>0</v>
      </c>
      <c r="D91" s="16">
        <f>'[1]25'!D93</f>
        <v>30</v>
      </c>
      <c r="E91" s="16">
        <f>'[1]25'!E93</f>
        <v>0</v>
      </c>
      <c r="F91" s="15">
        <f t="shared" si="17"/>
        <v>300</v>
      </c>
      <c r="G91" s="15">
        <f>'[1]25'!H93</f>
        <v>150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'[1]25'!B94</f>
        <v>270</v>
      </c>
      <c r="C92" s="16">
        <f>'[1]25'!C94</f>
        <v>0</v>
      </c>
      <c r="D92" s="16">
        <f>'[1]25'!D94</f>
        <v>30</v>
      </c>
      <c r="E92" s="16">
        <f>'[1]25'!E94</f>
        <v>0</v>
      </c>
      <c r="F92" s="15">
        <f t="shared" si="17"/>
        <v>300</v>
      </c>
      <c r="G92" s="15">
        <f>'[1]25'!H94</f>
        <v>150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'[1]25'!B95</f>
        <v>270</v>
      </c>
      <c r="C93" s="16">
        <f>'[1]25'!C95</f>
        <v>0</v>
      </c>
      <c r="D93" s="16">
        <f>'[1]25'!D95</f>
        <v>30</v>
      </c>
      <c r="E93" s="16">
        <f>'[1]25'!E95</f>
        <v>0</v>
      </c>
      <c r="F93" s="15">
        <f t="shared" si="17"/>
        <v>300</v>
      </c>
      <c r="G93" s="15">
        <f>'[1]25'!H95</f>
        <v>150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'[1]25'!B96</f>
        <v>270</v>
      </c>
      <c r="C94" s="16">
        <f>'[1]25'!C96</f>
        <v>0</v>
      </c>
      <c r="D94" s="16">
        <f>'[1]25'!D96</f>
        <v>30</v>
      </c>
      <c r="E94" s="16">
        <f>'[1]25'!E96</f>
        <v>0</v>
      </c>
      <c r="F94" s="15">
        <f t="shared" si="17"/>
        <v>300</v>
      </c>
      <c r="G94" s="15">
        <f>'[1]25'!H96</f>
        <v>150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'[1]25'!B97</f>
        <v>270</v>
      </c>
      <c r="C95" s="16">
        <f>'[1]25'!C97</f>
        <v>0</v>
      </c>
      <c r="D95" s="16">
        <f>'[1]25'!D97</f>
        <v>30</v>
      </c>
      <c r="E95" s="16">
        <f>'[1]25'!E97</f>
        <v>0</v>
      </c>
      <c r="F95" s="15">
        <f t="shared" si="17"/>
        <v>300</v>
      </c>
      <c r="G95" s="15">
        <f>'[1]25'!H97</f>
        <v>150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'[1]25'!B98</f>
        <v>270</v>
      </c>
      <c r="C96" s="16">
        <f>'[1]25'!C98</f>
        <v>0</v>
      </c>
      <c r="D96" s="16">
        <f>'[1]25'!D98</f>
        <v>30</v>
      </c>
      <c r="E96" s="16">
        <f>'[1]25'!E98</f>
        <v>0</v>
      </c>
      <c r="F96" s="15">
        <f t="shared" si="17"/>
        <v>300</v>
      </c>
      <c r="G96" s="15">
        <f>'[1]25'!H98</f>
        <v>150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'[1]25'!B99</f>
        <v>270</v>
      </c>
      <c r="C97" s="16">
        <f>'[1]25'!C99</f>
        <v>0</v>
      </c>
      <c r="D97" s="16">
        <f>'[1]25'!D99</f>
        <v>30</v>
      </c>
      <c r="E97" s="16">
        <f>'[1]25'!E99</f>
        <v>0</v>
      </c>
      <c r="F97" s="15">
        <f t="shared" si="17"/>
        <v>300</v>
      </c>
      <c r="G97" s="15">
        <f>'[1]25'!H99</f>
        <v>150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'[1]25'!B100</f>
        <v>270</v>
      </c>
      <c r="C98" s="16">
        <f>'[1]25'!C100</f>
        <v>0</v>
      </c>
      <c r="D98" s="16">
        <f>'[1]25'!D100</f>
        <v>30</v>
      </c>
      <c r="E98" s="16">
        <f>'[1]25'!E100</f>
        <v>0</v>
      </c>
      <c r="F98" s="15">
        <f t="shared" si="17"/>
        <v>300</v>
      </c>
      <c r="G98" s="15">
        <f>'[1]25'!H100</f>
        <v>150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3.589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3.589</v>
      </c>
      <c r="L99" s="15">
        <f t="shared" si="18"/>
        <v>2.4E-2</v>
      </c>
      <c r="M99" s="15">
        <f t="shared" si="18"/>
        <v>3.589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3.589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'[2]25'!B5</f>
        <v>36</v>
      </c>
      <c r="C3" s="200">
        <f>'[2]25'!C5</f>
        <v>54</v>
      </c>
      <c r="D3" s="200">
        <f>'[2]25'!D5</f>
        <v>0</v>
      </c>
      <c r="E3" s="200">
        <f>'[2]25'!E5</f>
        <v>0</v>
      </c>
      <c r="F3" s="15">
        <f>SUM(B3:E3)</f>
        <v>90</v>
      </c>
      <c r="G3" s="199">
        <f>'[2]25'!H5</f>
        <v>34</v>
      </c>
      <c r="H3" s="200">
        <f>'[2]25'!I5</f>
        <v>0</v>
      </c>
      <c r="I3" s="200">
        <f>'[2]25'!J5</f>
        <v>0</v>
      </c>
      <c r="J3" s="200">
        <f>'[2]25'!K5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'[2]25'!B6</f>
        <v>36</v>
      </c>
      <c r="C4" s="200">
        <f>'[2]25'!C6</f>
        <v>54</v>
      </c>
      <c r="D4" s="200">
        <f>'[2]25'!D6</f>
        <v>0</v>
      </c>
      <c r="E4" s="200">
        <f>'[2]25'!E6</f>
        <v>0</v>
      </c>
      <c r="F4" s="15">
        <f>SUM(B4:E4)</f>
        <v>90</v>
      </c>
      <c r="G4" s="199">
        <f>'[2]25'!H6</f>
        <v>34</v>
      </c>
      <c r="H4" s="200">
        <f>'[2]25'!I6</f>
        <v>0</v>
      </c>
      <c r="I4" s="200">
        <f>'[2]25'!J6</f>
        <v>0</v>
      </c>
      <c r="J4" s="200">
        <f>'[2]25'!K6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'[2]25'!B7</f>
        <v>36</v>
      </c>
      <c r="C5" s="200">
        <f>'[2]25'!C7</f>
        <v>54</v>
      </c>
      <c r="D5" s="200">
        <f>'[2]25'!D7</f>
        <v>0</v>
      </c>
      <c r="E5" s="200">
        <f>'[2]25'!E7</f>
        <v>0</v>
      </c>
      <c r="F5" s="15">
        <f t="shared" ref="F5:F68" si="6">SUM(B5:E5)</f>
        <v>90</v>
      </c>
      <c r="G5" s="199">
        <f>'[2]25'!H7</f>
        <v>34</v>
      </c>
      <c r="H5" s="200">
        <f>'[2]25'!I7</f>
        <v>0</v>
      </c>
      <c r="I5" s="200">
        <f>'[2]25'!J7</f>
        <v>0</v>
      </c>
      <c r="J5" s="200">
        <f>'[2]25'!K7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'[2]25'!B8</f>
        <v>36</v>
      </c>
      <c r="C6" s="200">
        <f>'[2]25'!C8</f>
        <v>54</v>
      </c>
      <c r="D6" s="200">
        <f>'[2]25'!D8</f>
        <v>0</v>
      </c>
      <c r="E6" s="200">
        <f>'[2]25'!E8</f>
        <v>0</v>
      </c>
      <c r="F6" s="15">
        <f t="shared" si="6"/>
        <v>90</v>
      </c>
      <c r="G6" s="199">
        <f>'[2]25'!H8</f>
        <v>34</v>
      </c>
      <c r="H6" s="200">
        <f>'[2]25'!I8</f>
        <v>0</v>
      </c>
      <c r="I6" s="200">
        <f>'[2]25'!J8</f>
        <v>0</v>
      </c>
      <c r="J6" s="200">
        <f>'[2]25'!K8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'[2]25'!B9</f>
        <v>36</v>
      </c>
      <c r="C7" s="200">
        <f>'[2]25'!C9</f>
        <v>54</v>
      </c>
      <c r="D7" s="200">
        <f>'[2]25'!D9</f>
        <v>0</v>
      </c>
      <c r="E7" s="200">
        <f>'[2]25'!E9</f>
        <v>0</v>
      </c>
      <c r="F7" s="15">
        <f t="shared" si="6"/>
        <v>90</v>
      </c>
      <c r="G7" s="199">
        <f>'[2]25'!H9</f>
        <v>34</v>
      </c>
      <c r="H7" s="200">
        <f>'[2]25'!I9</f>
        <v>0</v>
      </c>
      <c r="I7" s="200">
        <f>'[2]25'!J9</f>
        <v>0</v>
      </c>
      <c r="J7" s="200">
        <f>'[2]25'!K9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'[2]25'!B10</f>
        <v>36</v>
      </c>
      <c r="C8" s="200">
        <f>'[2]25'!C10</f>
        <v>54</v>
      </c>
      <c r="D8" s="200">
        <f>'[2]25'!D10</f>
        <v>0</v>
      </c>
      <c r="E8" s="200">
        <f>'[2]25'!E10</f>
        <v>0</v>
      </c>
      <c r="F8" s="15">
        <f t="shared" si="6"/>
        <v>90</v>
      </c>
      <c r="G8" s="199">
        <f>'[2]25'!H10</f>
        <v>34</v>
      </c>
      <c r="H8" s="200">
        <f>'[2]25'!I10</f>
        <v>0</v>
      </c>
      <c r="I8" s="200">
        <f>'[2]25'!J10</f>
        <v>0</v>
      </c>
      <c r="J8" s="200">
        <f>'[2]25'!K10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'[2]25'!B11</f>
        <v>36</v>
      </c>
      <c r="C9" s="200">
        <f>'[2]25'!C11</f>
        <v>54</v>
      </c>
      <c r="D9" s="200">
        <f>'[2]25'!D11</f>
        <v>0</v>
      </c>
      <c r="E9" s="200">
        <f>'[2]25'!E11</f>
        <v>0</v>
      </c>
      <c r="F9" s="15">
        <f t="shared" si="6"/>
        <v>90</v>
      </c>
      <c r="G9" s="199">
        <f>'[2]25'!H11</f>
        <v>34</v>
      </c>
      <c r="H9" s="200">
        <f>'[2]25'!I11</f>
        <v>0</v>
      </c>
      <c r="I9" s="200">
        <f>'[2]25'!J11</f>
        <v>0</v>
      </c>
      <c r="J9" s="200">
        <f>'[2]25'!K11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'[2]25'!B12</f>
        <v>36</v>
      </c>
      <c r="C10" s="200">
        <f>'[2]25'!C12</f>
        <v>54</v>
      </c>
      <c r="D10" s="200">
        <f>'[2]25'!D12</f>
        <v>0</v>
      </c>
      <c r="E10" s="200">
        <f>'[2]25'!E12</f>
        <v>0</v>
      </c>
      <c r="F10" s="15">
        <f t="shared" si="6"/>
        <v>90</v>
      </c>
      <c r="G10" s="199">
        <f>'[2]25'!H12</f>
        <v>34</v>
      </c>
      <c r="H10" s="200">
        <f>'[2]25'!I12</f>
        <v>0</v>
      </c>
      <c r="I10" s="200">
        <f>'[2]25'!J12</f>
        <v>0</v>
      </c>
      <c r="J10" s="200">
        <f>'[2]25'!K12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'[2]25'!B13</f>
        <v>36</v>
      </c>
      <c r="C11" s="200">
        <f>'[2]25'!C13</f>
        <v>54</v>
      </c>
      <c r="D11" s="200">
        <f>'[2]25'!D13</f>
        <v>0</v>
      </c>
      <c r="E11" s="200">
        <f>'[2]25'!E13</f>
        <v>0</v>
      </c>
      <c r="F11" s="15">
        <f t="shared" si="6"/>
        <v>90</v>
      </c>
      <c r="G11" s="199">
        <f>'[2]25'!H13</f>
        <v>34</v>
      </c>
      <c r="H11" s="200">
        <f>'[2]25'!I13</f>
        <v>0</v>
      </c>
      <c r="I11" s="200">
        <f>'[2]25'!J13</f>
        <v>0</v>
      </c>
      <c r="J11" s="200">
        <f>'[2]25'!K13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'[2]25'!B14</f>
        <v>36</v>
      </c>
      <c r="C12" s="200">
        <f>'[2]25'!C14</f>
        <v>54</v>
      </c>
      <c r="D12" s="200">
        <f>'[2]25'!D14</f>
        <v>0</v>
      </c>
      <c r="E12" s="200">
        <f>'[2]25'!E14</f>
        <v>0</v>
      </c>
      <c r="F12" s="15">
        <f t="shared" si="6"/>
        <v>90</v>
      </c>
      <c r="G12" s="199">
        <f>'[2]25'!H14</f>
        <v>34</v>
      </c>
      <c r="H12" s="200">
        <f>'[2]25'!I14</f>
        <v>0</v>
      </c>
      <c r="I12" s="200">
        <f>'[2]25'!J14</f>
        <v>0</v>
      </c>
      <c r="J12" s="200">
        <f>'[2]25'!K14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9">
        <f>'[2]25'!B15</f>
        <v>36</v>
      </c>
      <c r="C13" s="200">
        <f>'[2]25'!C15</f>
        <v>54</v>
      </c>
      <c r="D13" s="200">
        <f>'[2]25'!D15</f>
        <v>0</v>
      </c>
      <c r="E13" s="200">
        <f>'[2]25'!E15</f>
        <v>0</v>
      </c>
      <c r="F13" s="15">
        <f t="shared" si="6"/>
        <v>90</v>
      </c>
      <c r="G13" s="199">
        <f>'[2]25'!H15</f>
        <v>34</v>
      </c>
      <c r="H13" s="200">
        <f>'[2]25'!I15</f>
        <v>0</v>
      </c>
      <c r="I13" s="200">
        <f>'[2]25'!J15</f>
        <v>0</v>
      </c>
      <c r="J13" s="200">
        <f>'[2]25'!K15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9">
        <f>'[2]25'!B16</f>
        <v>36</v>
      </c>
      <c r="C14" s="200">
        <f>'[2]25'!C16</f>
        <v>54</v>
      </c>
      <c r="D14" s="200">
        <f>'[2]25'!D16</f>
        <v>0</v>
      </c>
      <c r="E14" s="200">
        <f>'[2]25'!E16</f>
        <v>0</v>
      </c>
      <c r="F14" s="15">
        <f t="shared" si="6"/>
        <v>90</v>
      </c>
      <c r="G14" s="199">
        <f>'[2]25'!H16</f>
        <v>34</v>
      </c>
      <c r="H14" s="200">
        <f>'[2]25'!I16</f>
        <v>0</v>
      </c>
      <c r="I14" s="200">
        <f>'[2]25'!J16</f>
        <v>0</v>
      </c>
      <c r="J14" s="200">
        <f>'[2]25'!K16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9">
        <f>'[2]25'!B17</f>
        <v>36</v>
      </c>
      <c r="C15" s="200">
        <f>'[2]25'!C17</f>
        <v>54</v>
      </c>
      <c r="D15" s="200">
        <f>'[2]25'!D17</f>
        <v>0</v>
      </c>
      <c r="E15" s="200">
        <f>'[2]25'!E17</f>
        <v>0</v>
      </c>
      <c r="F15" s="15">
        <f t="shared" si="6"/>
        <v>90</v>
      </c>
      <c r="G15" s="199">
        <f>'[2]25'!H17</f>
        <v>35</v>
      </c>
      <c r="H15" s="200">
        <f>'[2]25'!I17</f>
        <v>0</v>
      </c>
      <c r="I15" s="200">
        <f>'[2]25'!J17</f>
        <v>0</v>
      </c>
      <c r="J15" s="200">
        <f>'[2]25'!K17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'[2]25'!B18</f>
        <v>36</v>
      </c>
      <c r="C16" s="200">
        <f>'[2]25'!C18</f>
        <v>54</v>
      </c>
      <c r="D16" s="200">
        <f>'[2]25'!D18</f>
        <v>0</v>
      </c>
      <c r="E16" s="200">
        <f>'[2]25'!E18</f>
        <v>0</v>
      </c>
      <c r="F16" s="15">
        <f t="shared" si="6"/>
        <v>90</v>
      </c>
      <c r="G16" s="199">
        <f>'[2]25'!H18</f>
        <v>35</v>
      </c>
      <c r="H16" s="200">
        <f>'[2]25'!I18</f>
        <v>0</v>
      </c>
      <c r="I16" s="200">
        <f>'[2]25'!J18</f>
        <v>0</v>
      </c>
      <c r="J16" s="200">
        <f>'[2]25'!K18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'[2]25'!B19</f>
        <v>36</v>
      </c>
      <c r="C17" s="200">
        <f>'[2]25'!C19</f>
        <v>54</v>
      </c>
      <c r="D17" s="200">
        <f>'[2]25'!D19</f>
        <v>0</v>
      </c>
      <c r="E17" s="200">
        <f>'[2]25'!E19</f>
        <v>0</v>
      </c>
      <c r="F17" s="15">
        <f t="shared" si="6"/>
        <v>90</v>
      </c>
      <c r="G17" s="199">
        <f>'[2]25'!H19</f>
        <v>35</v>
      </c>
      <c r="H17" s="200">
        <f>'[2]25'!I19</f>
        <v>0</v>
      </c>
      <c r="I17" s="200">
        <f>'[2]25'!J19</f>
        <v>0</v>
      </c>
      <c r="J17" s="200">
        <f>'[2]25'!K19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'[2]25'!B20</f>
        <v>36</v>
      </c>
      <c r="C18" s="200">
        <f>'[2]25'!C20</f>
        <v>54</v>
      </c>
      <c r="D18" s="200">
        <f>'[2]25'!D20</f>
        <v>0</v>
      </c>
      <c r="E18" s="200">
        <f>'[2]25'!E20</f>
        <v>0</v>
      </c>
      <c r="F18" s="15">
        <f t="shared" si="6"/>
        <v>90</v>
      </c>
      <c r="G18" s="199">
        <f>'[2]25'!H20</f>
        <v>35</v>
      </c>
      <c r="H18" s="200">
        <f>'[2]25'!I20</f>
        <v>0</v>
      </c>
      <c r="I18" s="200">
        <f>'[2]25'!J20</f>
        <v>0</v>
      </c>
      <c r="J18" s="200">
        <f>'[2]25'!K20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'[2]25'!B21</f>
        <v>36</v>
      </c>
      <c r="C19" s="200">
        <f>'[2]25'!C21</f>
        <v>54</v>
      </c>
      <c r="D19" s="200">
        <f>'[2]25'!D21</f>
        <v>0</v>
      </c>
      <c r="E19" s="200">
        <f>'[2]25'!E21</f>
        <v>0</v>
      </c>
      <c r="F19" s="15">
        <f t="shared" si="6"/>
        <v>90</v>
      </c>
      <c r="G19" s="199">
        <f>'[2]25'!H21</f>
        <v>35</v>
      </c>
      <c r="H19" s="200">
        <f>'[2]25'!I21</f>
        <v>0</v>
      </c>
      <c r="I19" s="200">
        <f>'[2]25'!J21</f>
        <v>0</v>
      </c>
      <c r="J19" s="200">
        <f>'[2]25'!K21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'[2]25'!B22</f>
        <v>36</v>
      </c>
      <c r="C20" s="200">
        <f>'[2]25'!C22</f>
        <v>54</v>
      </c>
      <c r="D20" s="200">
        <f>'[2]25'!D22</f>
        <v>0</v>
      </c>
      <c r="E20" s="200">
        <f>'[2]25'!E22</f>
        <v>0</v>
      </c>
      <c r="F20" s="15">
        <f t="shared" si="6"/>
        <v>90</v>
      </c>
      <c r="G20" s="199">
        <f>'[2]25'!H22</f>
        <v>35</v>
      </c>
      <c r="H20" s="200">
        <f>'[2]25'!I22</f>
        <v>0</v>
      </c>
      <c r="I20" s="200">
        <f>'[2]25'!J22</f>
        <v>0</v>
      </c>
      <c r="J20" s="200">
        <f>'[2]25'!K22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'[2]25'!B23</f>
        <v>36</v>
      </c>
      <c r="C21" s="200">
        <f>'[2]25'!C23</f>
        <v>54</v>
      </c>
      <c r="D21" s="200">
        <f>'[2]25'!D23</f>
        <v>0</v>
      </c>
      <c r="E21" s="200">
        <f>'[2]25'!E23</f>
        <v>0</v>
      </c>
      <c r="F21" s="15">
        <f t="shared" si="6"/>
        <v>90</v>
      </c>
      <c r="G21" s="199">
        <f>'[2]25'!H23</f>
        <v>35</v>
      </c>
      <c r="H21" s="200">
        <f>'[2]25'!I23</f>
        <v>0</v>
      </c>
      <c r="I21" s="200">
        <f>'[2]25'!J23</f>
        <v>0</v>
      </c>
      <c r="J21" s="200">
        <f>'[2]25'!K23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'[2]25'!B24</f>
        <v>36</v>
      </c>
      <c r="C22" s="200">
        <f>'[2]25'!C24</f>
        <v>54</v>
      </c>
      <c r="D22" s="200">
        <f>'[2]25'!D24</f>
        <v>0</v>
      </c>
      <c r="E22" s="200">
        <f>'[2]25'!E24</f>
        <v>0</v>
      </c>
      <c r="F22" s="15">
        <f t="shared" si="6"/>
        <v>90</v>
      </c>
      <c r="G22" s="199">
        <f>'[2]25'!H24</f>
        <v>35</v>
      </c>
      <c r="H22" s="200">
        <f>'[2]25'!I24</f>
        <v>0</v>
      </c>
      <c r="I22" s="200">
        <f>'[2]25'!J24</f>
        <v>0</v>
      </c>
      <c r="J22" s="200">
        <f>'[2]25'!K24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'[2]25'!B25</f>
        <v>36</v>
      </c>
      <c r="C23" s="200">
        <f>'[2]25'!C25</f>
        <v>54</v>
      </c>
      <c r="D23" s="200">
        <f>'[2]25'!D25</f>
        <v>0</v>
      </c>
      <c r="E23" s="200">
        <f>'[2]25'!E25</f>
        <v>0</v>
      </c>
      <c r="F23" s="15">
        <f t="shared" si="6"/>
        <v>90</v>
      </c>
      <c r="G23" s="199">
        <f>'[2]25'!H25</f>
        <v>35</v>
      </c>
      <c r="H23" s="200">
        <f>'[2]25'!I25</f>
        <v>0</v>
      </c>
      <c r="I23" s="200">
        <f>'[2]25'!J25</f>
        <v>0</v>
      </c>
      <c r="J23" s="200">
        <f>'[2]25'!K25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'[2]25'!B26</f>
        <v>36</v>
      </c>
      <c r="C24" s="200">
        <f>'[2]25'!C26</f>
        <v>54</v>
      </c>
      <c r="D24" s="200">
        <f>'[2]25'!D26</f>
        <v>0</v>
      </c>
      <c r="E24" s="200">
        <f>'[2]25'!E26</f>
        <v>0</v>
      </c>
      <c r="F24" s="15">
        <f t="shared" si="6"/>
        <v>90</v>
      </c>
      <c r="G24" s="199">
        <f>'[2]25'!H26</f>
        <v>35</v>
      </c>
      <c r="H24" s="200">
        <f>'[2]25'!I26</f>
        <v>0</v>
      </c>
      <c r="I24" s="200">
        <f>'[2]25'!J26</f>
        <v>0</v>
      </c>
      <c r="J24" s="200">
        <f>'[2]25'!K26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'[2]25'!B27</f>
        <v>36</v>
      </c>
      <c r="C25" s="200">
        <f>'[2]25'!C27</f>
        <v>54</v>
      </c>
      <c r="D25" s="200">
        <f>'[2]25'!D27</f>
        <v>0</v>
      </c>
      <c r="E25" s="200">
        <f>'[2]25'!E27</f>
        <v>0</v>
      </c>
      <c r="F25" s="15">
        <f t="shared" si="6"/>
        <v>90</v>
      </c>
      <c r="G25" s="199">
        <f>'[2]25'!H27</f>
        <v>35</v>
      </c>
      <c r="H25" s="200">
        <f>'[2]25'!I27</f>
        <v>0</v>
      </c>
      <c r="I25" s="200">
        <f>'[2]25'!J27</f>
        <v>0</v>
      </c>
      <c r="J25" s="200">
        <f>'[2]25'!K27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'[2]25'!B28</f>
        <v>36</v>
      </c>
      <c r="C26" s="200">
        <f>'[2]25'!C28</f>
        <v>54</v>
      </c>
      <c r="D26" s="200">
        <f>'[2]25'!D28</f>
        <v>0</v>
      </c>
      <c r="E26" s="200">
        <f>'[2]25'!E28</f>
        <v>0</v>
      </c>
      <c r="F26" s="15">
        <f t="shared" si="6"/>
        <v>90</v>
      </c>
      <c r="G26" s="199">
        <f>'[2]25'!H28</f>
        <v>35</v>
      </c>
      <c r="H26" s="200">
        <f>'[2]25'!I28</f>
        <v>0</v>
      </c>
      <c r="I26" s="200">
        <f>'[2]25'!J28</f>
        <v>0</v>
      </c>
      <c r="J26" s="200">
        <f>'[2]25'!K28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'[2]25'!B29</f>
        <v>36</v>
      </c>
      <c r="C27" s="200">
        <f>'[2]25'!C29</f>
        <v>54</v>
      </c>
      <c r="D27" s="200">
        <f>'[2]25'!D29</f>
        <v>0</v>
      </c>
      <c r="E27" s="200">
        <f>'[2]25'!E29</f>
        <v>0</v>
      </c>
      <c r="F27" s="15">
        <f t="shared" si="6"/>
        <v>90</v>
      </c>
      <c r="G27" s="199">
        <f>'[2]25'!H29</f>
        <v>35</v>
      </c>
      <c r="H27" s="200">
        <f>'[2]25'!I29</f>
        <v>0</v>
      </c>
      <c r="I27" s="200">
        <f>'[2]25'!J29</f>
        <v>0</v>
      </c>
      <c r="J27" s="200">
        <f>'[2]25'!K29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'[2]25'!B30</f>
        <v>36</v>
      </c>
      <c r="C28" s="200">
        <f>'[2]25'!C30</f>
        <v>54</v>
      </c>
      <c r="D28" s="200">
        <f>'[2]25'!D30</f>
        <v>0</v>
      </c>
      <c r="E28" s="200">
        <f>'[2]25'!E30</f>
        <v>0</v>
      </c>
      <c r="F28" s="15">
        <f t="shared" si="6"/>
        <v>90</v>
      </c>
      <c r="G28" s="199">
        <f>'[2]25'!H30</f>
        <v>35</v>
      </c>
      <c r="H28" s="200">
        <f>'[2]25'!I30</f>
        <v>0</v>
      </c>
      <c r="I28" s="200">
        <f>'[2]25'!J30</f>
        <v>0</v>
      </c>
      <c r="J28" s="200">
        <f>'[2]25'!K30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'[2]25'!B31</f>
        <v>36</v>
      </c>
      <c r="C29" s="200">
        <f>'[2]25'!C31</f>
        <v>54</v>
      </c>
      <c r="D29" s="200">
        <f>'[2]25'!D31</f>
        <v>0</v>
      </c>
      <c r="E29" s="200">
        <f>'[2]25'!E31</f>
        <v>0</v>
      </c>
      <c r="F29" s="15">
        <f t="shared" si="6"/>
        <v>90</v>
      </c>
      <c r="G29" s="199">
        <f>'[2]25'!H31</f>
        <v>35</v>
      </c>
      <c r="H29" s="200">
        <f>'[2]25'!I31</f>
        <v>0</v>
      </c>
      <c r="I29" s="200">
        <f>'[2]25'!J31</f>
        <v>0</v>
      </c>
      <c r="J29" s="200">
        <f>'[2]25'!K31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'[2]25'!B32</f>
        <v>36</v>
      </c>
      <c r="C30" s="200">
        <f>'[2]25'!C32</f>
        <v>54</v>
      </c>
      <c r="D30" s="200">
        <f>'[2]25'!D32</f>
        <v>0</v>
      </c>
      <c r="E30" s="200">
        <f>'[2]25'!E32</f>
        <v>0</v>
      </c>
      <c r="F30" s="15">
        <f t="shared" si="6"/>
        <v>90</v>
      </c>
      <c r="G30" s="199">
        <f>'[2]25'!H32</f>
        <v>35</v>
      </c>
      <c r="H30" s="200">
        <f>'[2]25'!I32</f>
        <v>0</v>
      </c>
      <c r="I30" s="200">
        <f>'[2]25'!J32</f>
        <v>0</v>
      </c>
      <c r="J30" s="200">
        <f>'[2]25'!K32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'[2]25'!B33</f>
        <v>36</v>
      </c>
      <c r="C31" s="200">
        <f>'[2]25'!C33</f>
        <v>54</v>
      </c>
      <c r="D31" s="200">
        <f>'[2]25'!D33</f>
        <v>0</v>
      </c>
      <c r="E31" s="200">
        <f>'[2]25'!E33</f>
        <v>0</v>
      </c>
      <c r="F31" s="15">
        <f t="shared" si="6"/>
        <v>90</v>
      </c>
      <c r="G31" s="199">
        <f>'[2]25'!H33</f>
        <v>34</v>
      </c>
      <c r="H31" s="200">
        <f>'[2]25'!I33</f>
        <v>0</v>
      </c>
      <c r="I31" s="200">
        <f>'[2]25'!J33</f>
        <v>0</v>
      </c>
      <c r="J31" s="200">
        <f>'[2]25'!K33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'[2]25'!B34</f>
        <v>36</v>
      </c>
      <c r="C32" s="200">
        <f>'[2]25'!C34</f>
        <v>54</v>
      </c>
      <c r="D32" s="200">
        <f>'[2]25'!D34</f>
        <v>0</v>
      </c>
      <c r="E32" s="200">
        <f>'[2]25'!E34</f>
        <v>0</v>
      </c>
      <c r="F32" s="15">
        <f t="shared" si="6"/>
        <v>90</v>
      </c>
      <c r="G32" s="199">
        <f>'[2]25'!H34</f>
        <v>34</v>
      </c>
      <c r="H32" s="200">
        <f>'[2]25'!I34</f>
        <v>0</v>
      </c>
      <c r="I32" s="200">
        <f>'[2]25'!J34</f>
        <v>0</v>
      </c>
      <c r="J32" s="200">
        <f>'[2]25'!K34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'[2]25'!B35</f>
        <v>36</v>
      </c>
      <c r="C33" s="200">
        <f>'[2]25'!C35</f>
        <v>54</v>
      </c>
      <c r="D33" s="200">
        <f>'[2]25'!D35</f>
        <v>0</v>
      </c>
      <c r="E33" s="200">
        <f>'[2]25'!E35</f>
        <v>0</v>
      </c>
      <c r="F33" s="15">
        <f t="shared" si="6"/>
        <v>90</v>
      </c>
      <c r="G33" s="199">
        <f>'[2]25'!H35</f>
        <v>34</v>
      </c>
      <c r="H33" s="200">
        <f>'[2]25'!I35</f>
        <v>0</v>
      </c>
      <c r="I33" s="200">
        <f>'[2]25'!J35</f>
        <v>0</v>
      </c>
      <c r="J33" s="200">
        <f>'[2]25'!K35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'[2]25'!B36</f>
        <v>36</v>
      </c>
      <c r="C34" s="200">
        <f>'[2]25'!C36</f>
        <v>54</v>
      </c>
      <c r="D34" s="200">
        <f>'[2]25'!D36</f>
        <v>0</v>
      </c>
      <c r="E34" s="200">
        <f>'[2]25'!E36</f>
        <v>0</v>
      </c>
      <c r="F34" s="15">
        <f t="shared" si="6"/>
        <v>90</v>
      </c>
      <c r="G34" s="199">
        <f>'[2]25'!H36</f>
        <v>34</v>
      </c>
      <c r="H34" s="200">
        <f>'[2]25'!I36</f>
        <v>0</v>
      </c>
      <c r="I34" s="200">
        <f>'[2]25'!J36</f>
        <v>0</v>
      </c>
      <c r="J34" s="200">
        <f>'[2]25'!K36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'[2]25'!B37</f>
        <v>36</v>
      </c>
      <c r="C35" s="200">
        <f>'[2]25'!C37</f>
        <v>54</v>
      </c>
      <c r="D35" s="200">
        <f>'[2]25'!D37</f>
        <v>0</v>
      </c>
      <c r="E35" s="200">
        <f>'[2]25'!E37</f>
        <v>0</v>
      </c>
      <c r="F35" s="15">
        <f t="shared" si="6"/>
        <v>90</v>
      </c>
      <c r="G35" s="199">
        <f>'[2]25'!H37</f>
        <v>34</v>
      </c>
      <c r="H35" s="200">
        <f>'[2]25'!I37</f>
        <v>0</v>
      </c>
      <c r="I35" s="200">
        <f>'[2]25'!J37</f>
        <v>0</v>
      </c>
      <c r="J35" s="200">
        <f>'[2]25'!K37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'[2]25'!B38</f>
        <v>36</v>
      </c>
      <c r="C36" s="200">
        <f>'[2]25'!C38</f>
        <v>54</v>
      </c>
      <c r="D36" s="200">
        <f>'[2]25'!D38</f>
        <v>0</v>
      </c>
      <c r="E36" s="200">
        <f>'[2]25'!E38</f>
        <v>0</v>
      </c>
      <c r="F36" s="15">
        <f t="shared" si="6"/>
        <v>90</v>
      </c>
      <c r="G36" s="199">
        <f>'[2]25'!H38</f>
        <v>34</v>
      </c>
      <c r="H36" s="200">
        <f>'[2]25'!I38</f>
        <v>0</v>
      </c>
      <c r="I36" s="200">
        <f>'[2]25'!J38</f>
        <v>0</v>
      </c>
      <c r="J36" s="200">
        <f>'[2]25'!K38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'[2]25'!B39</f>
        <v>36</v>
      </c>
      <c r="C37" s="200">
        <f>'[2]25'!C39</f>
        <v>54</v>
      </c>
      <c r="D37" s="200">
        <f>'[2]25'!D39</f>
        <v>0</v>
      </c>
      <c r="E37" s="200">
        <f>'[2]25'!E39</f>
        <v>0</v>
      </c>
      <c r="F37" s="15">
        <f t="shared" si="6"/>
        <v>90</v>
      </c>
      <c r="G37" s="199">
        <f>'[2]25'!H39</f>
        <v>34</v>
      </c>
      <c r="H37" s="200">
        <f>'[2]25'!I39</f>
        <v>0</v>
      </c>
      <c r="I37" s="200">
        <f>'[2]25'!J39</f>
        <v>0</v>
      </c>
      <c r="J37" s="200">
        <f>'[2]25'!K39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'[2]25'!B40</f>
        <v>36</v>
      </c>
      <c r="C38" s="200">
        <f>'[2]25'!C40</f>
        <v>54</v>
      </c>
      <c r="D38" s="200">
        <f>'[2]25'!D40</f>
        <v>0</v>
      </c>
      <c r="E38" s="200">
        <f>'[2]25'!E40</f>
        <v>0</v>
      </c>
      <c r="F38" s="15">
        <f t="shared" si="6"/>
        <v>90</v>
      </c>
      <c r="G38" s="199">
        <f>'[2]25'!H40</f>
        <v>34</v>
      </c>
      <c r="H38" s="200">
        <f>'[2]25'!I40</f>
        <v>0</v>
      </c>
      <c r="I38" s="200">
        <f>'[2]25'!J40</f>
        <v>0</v>
      </c>
      <c r="J38" s="200">
        <f>'[2]25'!K40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'[2]25'!B41</f>
        <v>36</v>
      </c>
      <c r="C39" s="200">
        <f>'[2]25'!C41</f>
        <v>54</v>
      </c>
      <c r="D39" s="200">
        <f>'[2]25'!D41</f>
        <v>0</v>
      </c>
      <c r="E39" s="200">
        <f>'[2]25'!E41</f>
        <v>0</v>
      </c>
      <c r="F39" s="15">
        <f t="shared" si="6"/>
        <v>90</v>
      </c>
      <c r="G39" s="199">
        <f>'[2]25'!H41</f>
        <v>34</v>
      </c>
      <c r="H39" s="200">
        <f>'[2]25'!I41</f>
        <v>0</v>
      </c>
      <c r="I39" s="200">
        <f>'[2]25'!J41</f>
        <v>0</v>
      </c>
      <c r="J39" s="200">
        <f>'[2]25'!K41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'[2]25'!B42</f>
        <v>36</v>
      </c>
      <c r="C40" s="200">
        <f>'[2]25'!C42</f>
        <v>54</v>
      </c>
      <c r="D40" s="200">
        <f>'[2]25'!D42</f>
        <v>0</v>
      </c>
      <c r="E40" s="200">
        <f>'[2]25'!E42</f>
        <v>0</v>
      </c>
      <c r="F40" s="15">
        <f t="shared" si="6"/>
        <v>90</v>
      </c>
      <c r="G40" s="199">
        <f>'[2]25'!H42</f>
        <v>34</v>
      </c>
      <c r="H40" s="200">
        <f>'[2]25'!I42</f>
        <v>0</v>
      </c>
      <c r="I40" s="200">
        <f>'[2]25'!J42</f>
        <v>0</v>
      </c>
      <c r="J40" s="200">
        <f>'[2]25'!K42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'[2]25'!B43</f>
        <v>36</v>
      </c>
      <c r="C41" s="200">
        <f>'[2]25'!C43</f>
        <v>54</v>
      </c>
      <c r="D41" s="200">
        <f>'[2]25'!D43</f>
        <v>0</v>
      </c>
      <c r="E41" s="200">
        <f>'[2]25'!E43</f>
        <v>0</v>
      </c>
      <c r="F41" s="15">
        <f t="shared" si="6"/>
        <v>90</v>
      </c>
      <c r="G41" s="199">
        <f>'[2]25'!H43</f>
        <v>32</v>
      </c>
      <c r="H41" s="200">
        <f>'[2]25'!I43</f>
        <v>0</v>
      </c>
      <c r="I41" s="200">
        <f>'[2]25'!J43</f>
        <v>0</v>
      </c>
      <c r="J41" s="200">
        <f>'[2]25'!K43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99">
        <f>'[2]25'!B44</f>
        <v>36</v>
      </c>
      <c r="C42" s="200">
        <f>'[2]25'!C44</f>
        <v>54</v>
      </c>
      <c r="D42" s="200">
        <f>'[2]25'!D44</f>
        <v>0</v>
      </c>
      <c r="E42" s="200">
        <f>'[2]25'!E44</f>
        <v>0</v>
      </c>
      <c r="F42" s="15">
        <f t="shared" si="6"/>
        <v>90</v>
      </c>
      <c r="G42" s="199">
        <f>'[2]25'!H44</f>
        <v>32</v>
      </c>
      <c r="H42" s="200">
        <f>'[2]25'!I44</f>
        <v>0</v>
      </c>
      <c r="I42" s="200">
        <f>'[2]25'!J44</f>
        <v>0</v>
      </c>
      <c r="J42" s="200">
        <f>'[2]25'!K44</f>
        <v>0</v>
      </c>
      <c r="K42" s="15">
        <f t="shared" si="3"/>
        <v>32</v>
      </c>
      <c r="L42" s="18">
        <f>frq!C42</f>
        <v>1</v>
      </c>
      <c r="M42" s="124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99">
        <f>'[2]25'!B45</f>
        <v>36</v>
      </c>
      <c r="C43" s="200">
        <f>'[2]25'!C45</f>
        <v>54</v>
      </c>
      <c r="D43" s="200">
        <f>'[2]25'!D45</f>
        <v>0</v>
      </c>
      <c r="E43" s="200">
        <f>'[2]25'!E45</f>
        <v>0</v>
      </c>
      <c r="F43" s="15">
        <f t="shared" si="6"/>
        <v>90</v>
      </c>
      <c r="G43" s="199">
        <f>'[2]25'!H45</f>
        <v>32</v>
      </c>
      <c r="H43" s="200">
        <f>'[2]25'!I45</f>
        <v>0</v>
      </c>
      <c r="I43" s="200">
        <f>'[2]25'!J45</f>
        <v>0</v>
      </c>
      <c r="J43" s="200">
        <f>'[2]25'!K45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99">
        <f>'[2]25'!B46</f>
        <v>36</v>
      </c>
      <c r="C44" s="200">
        <f>'[2]25'!C46</f>
        <v>54</v>
      </c>
      <c r="D44" s="200">
        <f>'[2]25'!D46</f>
        <v>0</v>
      </c>
      <c r="E44" s="200">
        <f>'[2]25'!E46</f>
        <v>0</v>
      </c>
      <c r="F44" s="15">
        <f t="shared" si="6"/>
        <v>90</v>
      </c>
      <c r="G44" s="199">
        <f>'[2]25'!H46</f>
        <v>32</v>
      </c>
      <c r="H44" s="200">
        <f>'[2]25'!I46</f>
        <v>0</v>
      </c>
      <c r="I44" s="200">
        <f>'[2]25'!J46</f>
        <v>0</v>
      </c>
      <c r="J44" s="200">
        <f>'[2]25'!K46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99">
        <f>'[2]25'!B47</f>
        <v>36</v>
      </c>
      <c r="C45" s="200">
        <f>'[2]25'!C47</f>
        <v>54</v>
      </c>
      <c r="D45" s="200">
        <f>'[2]25'!D47</f>
        <v>0</v>
      </c>
      <c r="E45" s="200">
        <f>'[2]25'!E47</f>
        <v>0</v>
      </c>
      <c r="F45" s="15">
        <f t="shared" si="6"/>
        <v>90</v>
      </c>
      <c r="G45" s="199">
        <f>'[2]25'!H47</f>
        <v>32</v>
      </c>
      <c r="H45" s="200">
        <f>'[2]25'!I47</f>
        <v>0</v>
      </c>
      <c r="I45" s="200">
        <f>'[2]25'!J47</f>
        <v>0</v>
      </c>
      <c r="J45" s="200">
        <f>'[2]25'!K47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99">
        <f>'[2]25'!B48</f>
        <v>36</v>
      </c>
      <c r="C46" s="200">
        <f>'[2]25'!C48</f>
        <v>54</v>
      </c>
      <c r="D46" s="200">
        <f>'[2]25'!D48</f>
        <v>0</v>
      </c>
      <c r="E46" s="200">
        <f>'[2]25'!E48</f>
        <v>0</v>
      </c>
      <c r="F46" s="15">
        <f t="shared" si="6"/>
        <v>90</v>
      </c>
      <c r="G46" s="199">
        <f>'[2]25'!H48</f>
        <v>32</v>
      </c>
      <c r="H46" s="200">
        <f>'[2]25'!I48</f>
        <v>0</v>
      </c>
      <c r="I46" s="200">
        <f>'[2]25'!J48</f>
        <v>0</v>
      </c>
      <c r="J46" s="200">
        <f>'[2]25'!K48</f>
        <v>0</v>
      </c>
      <c r="K46" s="15">
        <f t="shared" si="3"/>
        <v>32</v>
      </c>
      <c r="L46" s="18">
        <f>frq!C46</f>
        <v>1</v>
      </c>
      <c r="M46" s="124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99">
        <f>'[2]25'!B49</f>
        <v>36</v>
      </c>
      <c r="C47" s="200">
        <f>'[2]25'!C49</f>
        <v>54</v>
      </c>
      <c r="D47" s="200">
        <f>'[2]25'!D49</f>
        <v>0</v>
      </c>
      <c r="E47" s="200">
        <f>'[2]25'!E49</f>
        <v>0</v>
      </c>
      <c r="F47" s="15">
        <f t="shared" si="6"/>
        <v>90</v>
      </c>
      <c r="G47" s="199">
        <f>'[2]25'!H49</f>
        <v>32</v>
      </c>
      <c r="H47" s="200">
        <f>'[2]25'!I49</f>
        <v>0</v>
      </c>
      <c r="I47" s="200">
        <f>'[2]25'!J49</f>
        <v>0</v>
      </c>
      <c r="J47" s="200">
        <f>'[2]25'!K49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99">
        <f>'[2]25'!B50</f>
        <v>36</v>
      </c>
      <c r="C48" s="200">
        <f>'[2]25'!C50</f>
        <v>54</v>
      </c>
      <c r="D48" s="200">
        <f>'[2]25'!D50</f>
        <v>0</v>
      </c>
      <c r="E48" s="200">
        <f>'[2]25'!E50</f>
        <v>0</v>
      </c>
      <c r="F48" s="15">
        <f t="shared" si="6"/>
        <v>90</v>
      </c>
      <c r="G48" s="199">
        <f>'[2]25'!H50</f>
        <v>32</v>
      </c>
      <c r="H48" s="200">
        <f>'[2]25'!I50</f>
        <v>0</v>
      </c>
      <c r="I48" s="200">
        <f>'[2]25'!J50</f>
        <v>0</v>
      </c>
      <c r="J48" s="200">
        <f>'[2]25'!K50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99">
        <f>'[2]25'!B51</f>
        <v>36</v>
      </c>
      <c r="C49" s="200">
        <f>'[2]25'!C51</f>
        <v>54</v>
      </c>
      <c r="D49" s="200">
        <f>'[2]25'!D51</f>
        <v>0</v>
      </c>
      <c r="E49" s="200">
        <f>'[2]25'!E51</f>
        <v>0</v>
      </c>
      <c r="F49" s="15">
        <f t="shared" si="6"/>
        <v>90</v>
      </c>
      <c r="G49" s="199">
        <f>'[2]25'!H51</f>
        <v>32</v>
      </c>
      <c r="H49" s="200">
        <f>'[2]25'!I51</f>
        <v>0</v>
      </c>
      <c r="I49" s="200">
        <f>'[2]25'!J51</f>
        <v>0</v>
      </c>
      <c r="J49" s="200">
        <f>'[2]25'!K51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99">
        <f>'[2]25'!B52</f>
        <v>36</v>
      </c>
      <c r="C50" s="200">
        <f>'[2]25'!C52</f>
        <v>54</v>
      </c>
      <c r="D50" s="200">
        <f>'[2]25'!D52</f>
        <v>0</v>
      </c>
      <c r="E50" s="200">
        <f>'[2]25'!E52</f>
        <v>0</v>
      </c>
      <c r="F50" s="15">
        <f t="shared" si="6"/>
        <v>90</v>
      </c>
      <c r="G50" s="199">
        <f>'[2]25'!H52</f>
        <v>32</v>
      </c>
      <c r="H50" s="200">
        <f>'[2]25'!I52</f>
        <v>0</v>
      </c>
      <c r="I50" s="200">
        <f>'[2]25'!J52</f>
        <v>0</v>
      </c>
      <c r="J50" s="200">
        <f>'[2]25'!K52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99">
        <f>'[2]25'!B53</f>
        <v>36</v>
      </c>
      <c r="C51" s="200">
        <f>'[2]25'!C53</f>
        <v>54</v>
      </c>
      <c r="D51" s="200">
        <f>'[2]25'!D53</f>
        <v>0</v>
      </c>
      <c r="E51" s="200">
        <f>'[2]25'!E53</f>
        <v>0</v>
      </c>
      <c r="F51" s="15">
        <f t="shared" si="6"/>
        <v>90</v>
      </c>
      <c r="G51" s="199">
        <f>'[2]25'!H53</f>
        <v>32</v>
      </c>
      <c r="H51" s="200">
        <f>'[2]25'!I53</f>
        <v>0</v>
      </c>
      <c r="I51" s="200">
        <f>'[2]25'!J53</f>
        <v>0</v>
      </c>
      <c r="J51" s="200">
        <f>'[2]25'!K53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'[2]25'!B54</f>
        <v>36</v>
      </c>
      <c r="C52" s="200">
        <f>'[2]25'!C54</f>
        <v>54</v>
      </c>
      <c r="D52" s="200">
        <f>'[2]25'!D54</f>
        <v>0</v>
      </c>
      <c r="E52" s="200">
        <f>'[2]25'!E54</f>
        <v>0</v>
      </c>
      <c r="F52" s="15">
        <f t="shared" si="6"/>
        <v>90</v>
      </c>
      <c r="G52" s="199">
        <f>'[2]25'!H54</f>
        <v>32</v>
      </c>
      <c r="H52" s="200">
        <f>'[2]25'!I54</f>
        <v>0</v>
      </c>
      <c r="I52" s="200">
        <f>'[2]25'!J54</f>
        <v>0</v>
      </c>
      <c r="J52" s="200">
        <f>'[2]25'!K54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'[2]25'!B55</f>
        <v>36</v>
      </c>
      <c r="C53" s="200">
        <f>'[2]25'!C55</f>
        <v>54</v>
      </c>
      <c r="D53" s="200">
        <f>'[2]25'!D55</f>
        <v>0</v>
      </c>
      <c r="E53" s="200">
        <f>'[2]25'!E55</f>
        <v>0</v>
      </c>
      <c r="F53" s="15">
        <f t="shared" si="6"/>
        <v>90</v>
      </c>
      <c r="G53" s="199">
        <f>'[2]25'!H55</f>
        <v>31</v>
      </c>
      <c r="H53" s="200">
        <f>'[2]25'!I55</f>
        <v>0</v>
      </c>
      <c r="I53" s="200">
        <f>'[2]25'!J55</f>
        <v>0</v>
      </c>
      <c r="J53" s="200">
        <f>'[2]25'!K55</f>
        <v>0</v>
      </c>
      <c r="K53" s="15">
        <f t="shared" si="3"/>
        <v>31</v>
      </c>
      <c r="L53" s="18">
        <f>frq!C53</f>
        <v>1</v>
      </c>
      <c r="M53" s="124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99">
        <f>'[2]25'!B56</f>
        <v>36</v>
      </c>
      <c r="C54" s="200">
        <f>'[2]25'!C56</f>
        <v>54</v>
      </c>
      <c r="D54" s="200">
        <f>'[2]25'!D56</f>
        <v>0</v>
      </c>
      <c r="E54" s="200">
        <f>'[2]25'!E56</f>
        <v>0</v>
      </c>
      <c r="F54" s="15">
        <f t="shared" si="6"/>
        <v>90</v>
      </c>
      <c r="G54" s="199">
        <f>'[2]25'!H56</f>
        <v>31</v>
      </c>
      <c r="H54" s="200">
        <f>'[2]25'!I56</f>
        <v>0</v>
      </c>
      <c r="I54" s="200">
        <f>'[2]25'!J56</f>
        <v>0</v>
      </c>
      <c r="J54" s="200">
        <f>'[2]25'!K56</f>
        <v>0</v>
      </c>
      <c r="K54" s="15">
        <f t="shared" si="3"/>
        <v>31</v>
      </c>
      <c r="L54" s="18">
        <f>frq!C54</f>
        <v>1</v>
      </c>
      <c r="M54" s="124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99">
        <f>'[2]25'!B57</f>
        <v>36</v>
      </c>
      <c r="C55" s="200">
        <f>'[2]25'!C57</f>
        <v>54</v>
      </c>
      <c r="D55" s="200">
        <f>'[2]25'!D57</f>
        <v>0</v>
      </c>
      <c r="E55" s="200">
        <f>'[2]25'!E57</f>
        <v>0</v>
      </c>
      <c r="F55" s="15">
        <f t="shared" si="6"/>
        <v>90</v>
      </c>
      <c r="G55" s="199">
        <f>'[2]25'!H57</f>
        <v>31</v>
      </c>
      <c r="H55" s="200">
        <f>'[2]25'!I57</f>
        <v>0</v>
      </c>
      <c r="I55" s="200">
        <f>'[2]25'!J57</f>
        <v>0</v>
      </c>
      <c r="J55" s="200">
        <f>'[2]25'!K57</f>
        <v>0</v>
      </c>
      <c r="K55" s="15">
        <f t="shared" si="3"/>
        <v>31</v>
      </c>
      <c r="L55" s="18">
        <f>frq!C55</f>
        <v>1</v>
      </c>
      <c r="M55" s="124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99">
        <f>'[2]25'!B58</f>
        <v>36</v>
      </c>
      <c r="C56" s="200">
        <f>'[2]25'!C58</f>
        <v>54</v>
      </c>
      <c r="D56" s="200">
        <f>'[2]25'!D58</f>
        <v>0</v>
      </c>
      <c r="E56" s="200">
        <f>'[2]25'!E58</f>
        <v>0</v>
      </c>
      <c r="F56" s="15">
        <f t="shared" si="6"/>
        <v>90</v>
      </c>
      <c r="G56" s="199">
        <f>'[2]25'!H58</f>
        <v>31</v>
      </c>
      <c r="H56" s="200">
        <f>'[2]25'!I58</f>
        <v>0</v>
      </c>
      <c r="I56" s="200">
        <f>'[2]25'!J58</f>
        <v>0</v>
      </c>
      <c r="J56" s="200">
        <f>'[2]25'!K58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99">
        <f>'[2]25'!B59</f>
        <v>36</v>
      </c>
      <c r="C57" s="200">
        <f>'[2]25'!C59</f>
        <v>54</v>
      </c>
      <c r="D57" s="200">
        <f>'[2]25'!D59</f>
        <v>0</v>
      </c>
      <c r="E57" s="200">
        <f>'[2]25'!E59</f>
        <v>0</v>
      </c>
      <c r="F57" s="15">
        <f t="shared" si="6"/>
        <v>90</v>
      </c>
      <c r="G57" s="199">
        <f>'[2]25'!H59</f>
        <v>31</v>
      </c>
      <c r="H57" s="200">
        <f>'[2]25'!I59</f>
        <v>0</v>
      </c>
      <c r="I57" s="200">
        <f>'[2]25'!J59</f>
        <v>0</v>
      </c>
      <c r="J57" s="200">
        <f>'[2]25'!K59</f>
        <v>0</v>
      </c>
      <c r="K57" s="15">
        <f t="shared" si="3"/>
        <v>31</v>
      </c>
      <c r="L57" s="18">
        <f>frq!C57</f>
        <v>1</v>
      </c>
      <c r="M57" s="124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99">
        <f>'[2]25'!B60</f>
        <v>36</v>
      </c>
      <c r="C58" s="200">
        <f>'[2]25'!C60</f>
        <v>54</v>
      </c>
      <c r="D58" s="200">
        <f>'[2]25'!D60</f>
        <v>0</v>
      </c>
      <c r="E58" s="200">
        <f>'[2]25'!E60</f>
        <v>0</v>
      </c>
      <c r="F58" s="15">
        <f t="shared" si="6"/>
        <v>90</v>
      </c>
      <c r="G58" s="199">
        <f>'[2]25'!H60</f>
        <v>31</v>
      </c>
      <c r="H58" s="200">
        <f>'[2]25'!I60</f>
        <v>0</v>
      </c>
      <c r="I58" s="200">
        <f>'[2]25'!J60</f>
        <v>0</v>
      </c>
      <c r="J58" s="200">
        <f>'[2]25'!K60</f>
        <v>0</v>
      </c>
      <c r="K58" s="15">
        <f t="shared" si="3"/>
        <v>31</v>
      </c>
      <c r="L58" s="18">
        <f>frq!C58</f>
        <v>1</v>
      </c>
      <c r="M58" s="124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9">
        <f>'[2]25'!B61</f>
        <v>36</v>
      </c>
      <c r="C59" s="200">
        <f>'[2]25'!C61</f>
        <v>54</v>
      </c>
      <c r="D59" s="200">
        <f>'[2]25'!D61</f>
        <v>0</v>
      </c>
      <c r="E59" s="200">
        <f>'[2]25'!E61</f>
        <v>0</v>
      </c>
      <c r="F59" s="15">
        <f t="shared" si="6"/>
        <v>90</v>
      </c>
      <c r="G59" s="199">
        <f>'[2]25'!H61</f>
        <v>31</v>
      </c>
      <c r="H59" s="200">
        <f>'[2]25'!I61</f>
        <v>0</v>
      </c>
      <c r="I59" s="200">
        <f>'[2]25'!J61</f>
        <v>0</v>
      </c>
      <c r="J59" s="200">
        <f>'[2]25'!K61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9">
        <f>'[2]25'!B62</f>
        <v>36</v>
      </c>
      <c r="C60" s="200">
        <f>'[2]25'!C62</f>
        <v>54</v>
      </c>
      <c r="D60" s="200">
        <f>'[2]25'!D62</f>
        <v>0</v>
      </c>
      <c r="E60" s="200">
        <f>'[2]25'!E62</f>
        <v>0</v>
      </c>
      <c r="F60" s="15">
        <f t="shared" si="6"/>
        <v>90</v>
      </c>
      <c r="G60" s="199">
        <f>'[2]25'!H62</f>
        <v>31</v>
      </c>
      <c r="H60" s="200">
        <f>'[2]25'!I62</f>
        <v>0</v>
      </c>
      <c r="I60" s="200">
        <f>'[2]25'!J62</f>
        <v>0</v>
      </c>
      <c r="J60" s="200">
        <f>'[2]25'!K62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'[2]25'!B63</f>
        <v>36</v>
      </c>
      <c r="C61" s="200">
        <f>'[2]25'!C63</f>
        <v>54</v>
      </c>
      <c r="D61" s="200">
        <f>'[2]25'!D63</f>
        <v>0</v>
      </c>
      <c r="E61" s="200">
        <f>'[2]25'!E63</f>
        <v>0</v>
      </c>
      <c r="F61" s="15">
        <f t="shared" si="6"/>
        <v>90</v>
      </c>
      <c r="G61" s="199">
        <f>'[2]25'!H63</f>
        <v>31</v>
      </c>
      <c r="H61" s="200">
        <f>'[2]25'!I63</f>
        <v>0</v>
      </c>
      <c r="I61" s="200">
        <f>'[2]25'!J63</f>
        <v>0</v>
      </c>
      <c r="J61" s="200">
        <f>'[2]25'!K63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'[2]25'!B64</f>
        <v>36</v>
      </c>
      <c r="C62" s="200">
        <f>'[2]25'!C64</f>
        <v>54</v>
      </c>
      <c r="D62" s="200">
        <f>'[2]25'!D64</f>
        <v>0</v>
      </c>
      <c r="E62" s="200">
        <f>'[2]25'!E64</f>
        <v>0</v>
      </c>
      <c r="F62" s="15">
        <f t="shared" si="6"/>
        <v>90</v>
      </c>
      <c r="G62" s="199">
        <f>'[2]25'!H64</f>
        <v>31</v>
      </c>
      <c r="H62" s="200">
        <f>'[2]25'!I64</f>
        <v>0</v>
      </c>
      <c r="I62" s="200">
        <f>'[2]25'!J64</f>
        <v>0</v>
      </c>
      <c r="J62" s="200">
        <f>'[2]25'!K64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'[2]25'!B65</f>
        <v>36</v>
      </c>
      <c r="C63" s="200">
        <f>'[2]25'!C65</f>
        <v>54</v>
      </c>
      <c r="D63" s="200">
        <f>'[2]25'!D65</f>
        <v>0</v>
      </c>
      <c r="E63" s="200">
        <f>'[2]25'!E65</f>
        <v>0</v>
      </c>
      <c r="F63" s="15">
        <f t="shared" si="6"/>
        <v>90</v>
      </c>
      <c r="G63" s="199">
        <f>'[2]25'!H65</f>
        <v>30</v>
      </c>
      <c r="H63" s="200">
        <f>'[2]25'!I65</f>
        <v>0</v>
      </c>
      <c r="I63" s="200">
        <f>'[2]25'!J65</f>
        <v>0</v>
      </c>
      <c r="J63" s="200">
        <f>'[2]25'!K65</f>
        <v>0</v>
      </c>
      <c r="K63" s="15">
        <f t="shared" si="3"/>
        <v>30</v>
      </c>
      <c r="L63" s="18">
        <f>frq!C63</f>
        <v>1</v>
      </c>
      <c r="M63" s="124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99">
        <f>'[2]25'!B66</f>
        <v>36</v>
      </c>
      <c r="C64" s="200">
        <f>'[2]25'!C66</f>
        <v>54</v>
      </c>
      <c r="D64" s="200">
        <f>'[2]25'!D66</f>
        <v>0</v>
      </c>
      <c r="E64" s="200">
        <f>'[2]25'!E66</f>
        <v>0</v>
      </c>
      <c r="F64" s="15">
        <f t="shared" si="6"/>
        <v>90</v>
      </c>
      <c r="G64" s="199">
        <f>'[2]25'!H66</f>
        <v>30</v>
      </c>
      <c r="H64" s="200">
        <f>'[2]25'!I66</f>
        <v>0</v>
      </c>
      <c r="I64" s="200">
        <f>'[2]25'!J66</f>
        <v>0</v>
      </c>
      <c r="J64" s="200">
        <f>'[2]25'!K66</f>
        <v>0</v>
      </c>
      <c r="K64" s="15">
        <f t="shared" si="3"/>
        <v>30</v>
      </c>
      <c r="L64" s="18">
        <f>frq!C64</f>
        <v>1</v>
      </c>
      <c r="M64" s="124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99">
        <f>'[2]25'!B67</f>
        <v>36</v>
      </c>
      <c r="C65" s="200">
        <f>'[2]25'!C67</f>
        <v>54</v>
      </c>
      <c r="D65" s="200">
        <f>'[2]25'!D67</f>
        <v>0</v>
      </c>
      <c r="E65" s="200">
        <f>'[2]25'!E67</f>
        <v>0</v>
      </c>
      <c r="F65" s="15">
        <f t="shared" si="6"/>
        <v>90</v>
      </c>
      <c r="G65" s="199">
        <f>'[2]25'!H67</f>
        <v>30</v>
      </c>
      <c r="H65" s="200">
        <f>'[2]25'!I67</f>
        <v>0</v>
      </c>
      <c r="I65" s="200">
        <f>'[2]25'!J67</f>
        <v>0</v>
      </c>
      <c r="J65" s="200">
        <f>'[2]25'!K67</f>
        <v>0</v>
      </c>
      <c r="K65" s="15">
        <f t="shared" si="3"/>
        <v>30</v>
      </c>
      <c r="L65" s="18">
        <f>frq!C65</f>
        <v>1</v>
      </c>
      <c r="M65" s="124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99">
        <f>'[2]25'!B68</f>
        <v>36</v>
      </c>
      <c r="C66" s="200">
        <f>'[2]25'!C68</f>
        <v>54</v>
      </c>
      <c r="D66" s="200">
        <f>'[2]25'!D68</f>
        <v>0</v>
      </c>
      <c r="E66" s="200">
        <f>'[2]25'!E68</f>
        <v>0</v>
      </c>
      <c r="F66" s="15">
        <f t="shared" si="6"/>
        <v>90</v>
      </c>
      <c r="G66" s="199">
        <f>'[2]25'!H68</f>
        <v>30</v>
      </c>
      <c r="H66" s="200">
        <f>'[2]25'!I68</f>
        <v>0</v>
      </c>
      <c r="I66" s="200">
        <f>'[2]25'!J68</f>
        <v>0</v>
      </c>
      <c r="J66" s="200">
        <f>'[2]25'!K68</f>
        <v>0</v>
      </c>
      <c r="K66" s="15">
        <f t="shared" si="3"/>
        <v>30</v>
      </c>
      <c r="L66" s="18">
        <f>frq!C66</f>
        <v>1</v>
      </c>
      <c r="M66" s="124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99">
        <f>'[2]25'!B69</f>
        <v>36</v>
      </c>
      <c r="C67" s="200">
        <f>'[2]25'!C69</f>
        <v>54</v>
      </c>
      <c r="D67" s="200">
        <f>'[2]25'!D69</f>
        <v>0</v>
      </c>
      <c r="E67" s="200">
        <f>'[2]25'!E69</f>
        <v>0</v>
      </c>
      <c r="F67" s="15">
        <f t="shared" si="6"/>
        <v>90</v>
      </c>
      <c r="G67" s="199">
        <f>'[2]25'!H69</f>
        <v>30</v>
      </c>
      <c r="H67" s="200">
        <f>'[2]25'!I69</f>
        <v>0</v>
      </c>
      <c r="I67" s="200">
        <f>'[2]25'!J69</f>
        <v>0</v>
      </c>
      <c r="J67" s="200">
        <f>'[2]25'!K69</f>
        <v>0</v>
      </c>
      <c r="K67" s="15">
        <f t="shared" si="3"/>
        <v>30</v>
      </c>
      <c r="L67" s="18">
        <f>frq!C67</f>
        <v>1</v>
      </c>
      <c r="M67" s="124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99">
        <f>'[2]25'!B70</f>
        <v>36</v>
      </c>
      <c r="C68" s="200">
        <f>'[2]25'!C70</f>
        <v>54</v>
      </c>
      <c r="D68" s="200">
        <f>'[2]25'!D70</f>
        <v>0</v>
      </c>
      <c r="E68" s="200">
        <f>'[2]25'!E70</f>
        <v>0</v>
      </c>
      <c r="F68" s="15">
        <f t="shared" si="6"/>
        <v>90</v>
      </c>
      <c r="G68" s="199">
        <f>'[2]25'!H70</f>
        <v>30</v>
      </c>
      <c r="H68" s="200">
        <f>'[2]25'!I70</f>
        <v>0</v>
      </c>
      <c r="I68" s="200">
        <f>'[2]25'!J70</f>
        <v>0</v>
      </c>
      <c r="J68" s="200">
        <f>'[2]25'!K70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99">
        <f>'[2]25'!B71</f>
        <v>36</v>
      </c>
      <c r="C69" s="200">
        <f>'[2]25'!C71</f>
        <v>54</v>
      </c>
      <c r="D69" s="200">
        <f>'[2]25'!D71</f>
        <v>0</v>
      </c>
      <c r="E69" s="200">
        <f>'[2]25'!E71</f>
        <v>0</v>
      </c>
      <c r="F69" s="15">
        <f t="shared" ref="F69:F98" si="16">SUM(B69:E69)</f>
        <v>90</v>
      </c>
      <c r="G69" s="199">
        <f>'[2]25'!H71</f>
        <v>30</v>
      </c>
      <c r="H69" s="200">
        <f>'[2]25'!I71</f>
        <v>0</v>
      </c>
      <c r="I69" s="200">
        <f>'[2]25'!J71</f>
        <v>0</v>
      </c>
      <c r="J69" s="200">
        <f>'[2]25'!K71</f>
        <v>0</v>
      </c>
      <c r="K69" s="15">
        <f t="shared" si="13"/>
        <v>30</v>
      </c>
      <c r="L69" s="18">
        <f>frq!C69</f>
        <v>1</v>
      </c>
      <c r="M69" s="124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99">
        <f>'[2]25'!B72</f>
        <v>36</v>
      </c>
      <c r="C70" s="200">
        <f>'[2]25'!C72</f>
        <v>54</v>
      </c>
      <c r="D70" s="200">
        <f>'[2]25'!D72</f>
        <v>0</v>
      </c>
      <c r="E70" s="200">
        <f>'[2]25'!E72</f>
        <v>0</v>
      </c>
      <c r="F70" s="15">
        <f t="shared" si="16"/>
        <v>90</v>
      </c>
      <c r="G70" s="199">
        <f>'[2]25'!H72</f>
        <v>30</v>
      </c>
      <c r="H70" s="200">
        <f>'[2]25'!I72</f>
        <v>0</v>
      </c>
      <c r="I70" s="200">
        <f>'[2]25'!J72</f>
        <v>0</v>
      </c>
      <c r="J70" s="200">
        <f>'[2]25'!K72</f>
        <v>0</v>
      </c>
      <c r="K70" s="15">
        <f t="shared" si="13"/>
        <v>30</v>
      </c>
      <c r="L70" s="18">
        <f>frq!C70</f>
        <v>1</v>
      </c>
      <c r="M70" s="124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99">
        <f>'[2]25'!B73</f>
        <v>36</v>
      </c>
      <c r="C71" s="200">
        <f>'[2]25'!C73</f>
        <v>54</v>
      </c>
      <c r="D71" s="200">
        <f>'[2]25'!D73</f>
        <v>0</v>
      </c>
      <c r="E71" s="200">
        <f>'[2]25'!E73</f>
        <v>0</v>
      </c>
      <c r="F71" s="15">
        <f t="shared" si="16"/>
        <v>90</v>
      </c>
      <c r="G71" s="199">
        <f>'[2]25'!H73</f>
        <v>30</v>
      </c>
      <c r="H71" s="200">
        <f>'[2]25'!I73</f>
        <v>0</v>
      </c>
      <c r="I71" s="200">
        <f>'[2]25'!J73</f>
        <v>0</v>
      </c>
      <c r="J71" s="200">
        <f>'[2]25'!K73</f>
        <v>0</v>
      </c>
      <c r="K71" s="15">
        <f t="shared" si="13"/>
        <v>30</v>
      </c>
      <c r="L71" s="18">
        <f>frq!C71</f>
        <v>1</v>
      </c>
      <c r="M71" s="124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99">
        <f>'[2]25'!B74</f>
        <v>36</v>
      </c>
      <c r="C72" s="200">
        <f>'[2]25'!C74</f>
        <v>54</v>
      </c>
      <c r="D72" s="200">
        <f>'[2]25'!D74</f>
        <v>0</v>
      </c>
      <c r="E72" s="200">
        <f>'[2]25'!E74</f>
        <v>0</v>
      </c>
      <c r="F72" s="15">
        <f t="shared" si="16"/>
        <v>90</v>
      </c>
      <c r="G72" s="199">
        <f>'[2]25'!H74</f>
        <v>30</v>
      </c>
      <c r="H72" s="200">
        <f>'[2]25'!I74</f>
        <v>0</v>
      </c>
      <c r="I72" s="200">
        <f>'[2]25'!J74</f>
        <v>0</v>
      </c>
      <c r="J72" s="200">
        <f>'[2]25'!K74</f>
        <v>0</v>
      </c>
      <c r="K72" s="15">
        <f t="shared" si="13"/>
        <v>30</v>
      </c>
      <c r="L72" s="18">
        <f>frq!C72</f>
        <v>1</v>
      </c>
      <c r="M72" s="124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99">
        <f>'[2]25'!B75</f>
        <v>36</v>
      </c>
      <c r="C73" s="200">
        <f>'[2]25'!C75</f>
        <v>54</v>
      </c>
      <c r="D73" s="200">
        <f>'[2]25'!D75</f>
        <v>0</v>
      </c>
      <c r="E73" s="200">
        <f>'[2]25'!E75</f>
        <v>0</v>
      </c>
      <c r="F73" s="15">
        <f t="shared" si="16"/>
        <v>90</v>
      </c>
      <c r="G73" s="199">
        <f>'[2]25'!H75</f>
        <v>30</v>
      </c>
      <c r="H73" s="200">
        <f>'[2]25'!I75</f>
        <v>0</v>
      </c>
      <c r="I73" s="200">
        <f>'[2]25'!J75</f>
        <v>0</v>
      </c>
      <c r="J73" s="200">
        <f>'[2]25'!K75</f>
        <v>0</v>
      </c>
      <c r="K73" s="15">
        <f t="shared" si="13"/>
        <v>30</v>
      </c>
      <c r="L73" s="18">
        <f>frq!C73</f>
        <v>1</v>
      </c>
      <c r="M73" s="124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99">
        <f>'[2]25'!B76</f>
        <v>36</v>
      </c>
      <c r="C74" s="200">
        <f>'[2]25'!C76</f>
        <v>54</v>
      </c>
      <c r="D74" s="200">
        <f>'[2]25'!D76</f>
        <v>0</v>
      </c>
      <c r="E74" s="200">
        <f>'[2]25'!E76</f>
        <v>0</v>
      </c>
      <c r="F74" s="15">
        <f t="shared" si="16"/>
        <v>90</v>
      </c>
      <c r="G74" s="199">
        <f>'[2]25'!H76</f>
        <v>30</v>
      </c>
      <c r="H74" s="200">
        <f>'[2]25'!I76</f>
        <v>0</v>
      </c>
      <c r="I74" s="200">
        <f>'[2]25'!J76</f>
        <v>0</v>
      </c>
      <c r="J74" s="200">
        <f>'[2]25'!K76</f>
        <v>0</v>
      </c>
      <c r="K74" s="15">
        <f t="shared" si="13"/>
        <v>30</v>
      </c>
      <c r="L74" s="18">
        <f>frq!C74</f>
        <v>1</v>
      </c>
      <c r="M74" s="124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99">
        <f>'[2]25'!B77</f>
        <v>36</v>
      </c>
      <c r="C75" s="200">
        <f>'[2]25'!C77</f>
        <v>54</v>
      </c>
      <c r="D75" s="200">
        <f>'[2]25'!D77</f>
        <v>0</v>
      </c>
      <c r="E75" s="200">
        <f>'[2]25'!E77</f>
        <v>0</v>
      </c>
      <c r="F75" s="15">
        <f t="shared" si="16"/>
        <v>90</v>
      </c>
      <c r="G75" s="199">
        <f>'[2]25'!H77</f>
        <v>31</v>
      </c>
      <c r="H75" s="200">
        <f>'[2]25'!I77</f>
        <v>0</v>
      </c>
      <c r="I75" s="200">
        <f>'[2]25'!J77</f>
        <v>0</v>
      </c>
      <c r="J75" s="200">
        <f>'[2]25'!K77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'[2]25'!B78</f>
        <v>36</v>
      </c>
      <c r="C76" s="200">
        <f>'[2]25'!C78</f>
        <v>54</v>
      </c>
      <c r="D76" s="200">
        <f>'[2]25'!D78</f>
        <v>0</v>
      </c>
      <c r="E76" s="200">
        <f>'[2]25'!E78</f>
        <v>0</v>
      </c>
      <c r="F76" s="15">
        <f t="shared" si="16"/>
        <v>90</v>
      </c>
      <c r="G76" s="199">
        <f>'[2]25'!H78</f>
        <v>31</v>
      </c>
      <c r="H76" s="200">
        <f>'[2]25'!I78</f>
        <v>0</v>
      </c>
      <c r="I76" s="200">
        <f>'[2]25'!J78</f>
        <v>0</v>
      </c>
      <c r="J76" s="200">
        <f>'[2]25'!K78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'[2]25'!B79</f>
        <v>36</v>
      </c>
      <c r="C77" s="200">
        <f>'[2]25'!C79</f>
        <v>54</v>
      </c>
      <c r="D77" s="200">
        <f>'[2]25'!D79</f>
        <v>0</v>
      </c>
      <c r="E77" s="200">
        <f>'[2]25'!E79</f>
        <v>0</v>
      </c>
      <c r="F77" s="15">
        <f t="shared" si="16"/>
        <v>90</v>
      </c>
      <c r="G77" s="199">
        <f>'[2]25'!H79</f>
        <v>31</v>
      </c>
      <c r="H77" s="200">
        <f>'[2]25'!I79</f>
        <v>0</v>
      </c>
      <c r="I77" s="200">
        <f>'[2]25'!J79</f>
        <v>0</v>
      </c>
      <c r="J77" s="200">
        <f>'[2]25'!K79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'[2]25'!B80</f>
        <v>36</v>
      </c>
      <c r="C78" s="200">
        <f>'[2]25'!C80</f>
        <v>54</v>
      </c>
      <c r="D78" s="200">
        <f>'[2]25'!D80</f>
        <v>0</v>
      </c>
      <c r="E78" s="200">
        <f>'[2]25'!E80</f>
        <v>0</v>
      </c>
      <c r="F78" s="15">
        <f t="shared" si="16"/>
        <v>90</v>
      </c>
      <c r="G78" s="199">
        <f>'[2]25'!H80</f>
        <v>31</v>
      </c>
      <c r="H78" s="200">
        <f>'[2]25'!I80</f>
        <v>0</v>
      </c>
      <c r="I78" s="200">
        <f>'[2]25'!J80</f>
        <v>0</v>
      </c>
      <c r="J78" s="200">
        <f>'[2]25'!K80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'[2]25'!B81</f>
        <v>36</v>
      </c>
      <c r="C79" s="200">
        <f>'[2]25'!C81</f>
        <v>54</v>
      </c>
      <c r="D79" s="200">
        <f>'[2]25'!D81</f>
        <v>0</v>
      </c>
      <c r="E79" s="200">
        <f>'[2]25'!E81</f>
        <v>0</v>
      </c>
      <c r="F79" s="15">
        <f t="shared" si="16"/>
        <v>90</v>
      </c>
      <c r="G79" s="199">
        <f>'[2]25'!H81</f>
        <v>31</v>
      </c>
      <c r="H79" s="200">
        <f>'[2]25'!I81</f>
        <v>0</v>
      </c>
      <c r="I79" s="200">
        <f>'[2]25'!J81</f>
        <v>0</v>
      </c>
      <c r="J79" s="200">
        <f>'[2]25'!K81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'[2]25'!B82</f>
        <v>36</v>
      </c>
      <c r="C80" s="200">
        <f>'[2]25'!C82</f>
        <v>54</v>
      </c>
      <c r="D80" s="200">
        <f>'[2]25'!D82</f>
        <v>0</v>
      </c>
      <c r="E80" s="200">
        <f>'[2]25'!E82</f>
        <v>0</v>
      </c>
      <c r="F80" s="15">
        <f t="shared" si="16"/>
        <v>90</v>
      </c>
      <c r="G80" s="199">
        <f>'[2]25'!H82</f>
        <v>31</v>
      </c>
      <c r="H80" s="200">
        <f>'[2]25'!I82</f>
        <v>0</v>
      </c>
      <c r="I80" s="200">
        <f>'[2]25'!J82</f>
        <v>0</v>
      </c>
      <c r="J80" s="200">
        <f>'[2]25'!K82</f>
        <v>0</v>
      </c>
      <c r="K80" s="15">
        <f t="shared" si="13"/>
        <v>31</v>
      </c>
      <c r="L80" s="18">
        <f>frq!C80</f>
        <v>1</v>
      </c>
      <c r="M80" s="124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99">
        <f>'[2]25'!B83</f>
        <v>36</v>
      </c>
      <c r="C81" s="200">
        <f>'[2]25'!C83</f>
        <v>54</v>
      </c>
      <c r="D81" s="200">
        <f>'[2]25'!D83</f>
        <v>0</v>
      </c>
      <c r="E81" s="200">
        <f>'[2]25'!E83</f>
        <v>0</v>
      </c>
      <c r="F81" s="15">
        <f t="shared" si="16"/>
        <v>90</v>
      </c>
      <c r="G81" s="199">
        <f>'[2]25'!H83</f>
        <v>31</v>
      </c>
      <c r="H81" s="200">
        <f>'[2]25'!I83</f>
        <v>0</v>
      </c>
      <c r="I81" s="200">
        <f>'[2]25'!J83</f>
        <v>0</v>
      </c>
      <c r="J81" s="200">
        <f>'[2]25'!K83</f>
        <v>0</v>
      </c>
      <c r="K81" s="15">
        <f t="shared" si="13"/>
        <v>31</v>
      </c>
      <c r="L81" s="18">
        <f>frq!C81</f>
        <v>1</v>
      </c>
      <c r="M81" s="124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99">
        <f>'[2]25'!B84</f>
        <v>36</v>
      </c>
      <c r="C82" s="200">
        <f>'[2]25'!C84</f>
        <v>54</v>
      </c>
      <c r="D82" s="200">
        <f>'[2]25'!D84</f>
        <v>0</v>
      </c>
      <c r="E82" s="200">
        <f>'[2]25'!E84</f>
        <v>0</v>
      </c>
      <c r="F82" s="15">
        <f t="shared" si="16"/>
        <v>90</v>
      </c>
      <c r="G82" s="199">
        <f>'[2]25'!H84</f>
        <v>31</v>
      </c>
      <c r="H82" s="200">
        <f>'[2]25'!I84</f>
        <v>0</v>
      </c>
      <c r="I82" s="200">
        <f>'[2]25'!J84</f>
        <v>0</v>
      </c>
      <c r="J82" s="200">
        <f>'[2]25'!K84</f>
        <v>0</v>
      </c>
      <c r="K82" s="15">
        <f t="shared" si="13"/>
        <v>31</v>
      </c>
      <c r="L82" s="18">
        <f>frq!C82</f>
        <v>1</v>
      </c>
      <c r="M82" s="124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99">
        <f>'[2]25'!B85</f>
        <v>36</v>
      </c>
      <c r="C83" s="200">
        <f>'[2]25'!C85</f>
        <v>54</v>
      </c>
      <c r="D83" s="200">
        <f>'[2]25'!D85</f>
        <v>0</v>
      </c>
      <c r="E83" s="200">
        <f>'[2]25'!E85</f>
        <v>0</v>
      </c>
      <c r="F83" s="15">
        <f t="shared" si="16"/>
        <v>90</v>
      </c>
      <c r="G83" s="199">
        <f>'[2]25'!H85</f>
        <v>32</v>
      </c>
      <c r="H83" s="200">
        <f>'[2]25'!I85</f>
        <v>0</v>
      </c>
      <c r="I83" s="200">
        <f>'[2]25'!J85</f>
        <v>0</v>
      </c>
      <c r="J83" s="200">
        <f>'[2]25'!K85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'[2]25'!B86</f>
        <v>36</v>
      </c>
      <c r="C84" s="200">
        <f>'[2]25'!C86</f>
        <v>54</v>
      </c>
      <c r="D84" s="200">
        <f>'[2]25'!D86</f>
        <v>0</v>
      </c>
      <c r="E84" s="200">
        <f>'[2]25'!E86</f>
        <v>0</v>
      </c>
      <c r="F84" s="15">
        <f t="shared" si="16"/>
        <v>90</v>
      </c>
      <c r="G84" s="199">
        <f>'[2]25'!H86</f>
        <v>32</v>
      </c>
      <c r="H84" s="200">
        <f>'[2]25'!I86</f>
        <v>0</v>
      </c>
      <c r="I84" s="200">
        <f>'[2]25'!J86</f>
        <v>0</v>
      </c>
      <c r="J84" s="200">
        <f>'[2]25'!K86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'[2]25'!B87</f>
        <v>36</v>
      </c>
      <c r="C85" s="200">
        <f>'[2]25'!C87</f>
        <v>54</v>
      </c>
      <c r="D85" s="200">
        <f>'[2]25'!D87</f>
        <v>0</v>
      </c>
      <c r="E85" s="200">
        <f>'[2]25'!E87</f>
        <v>0</v>
      </c>
      <c r="F85" s="15">
        <f t="shared" si="16"/>
        <v>90</v>
      </c>
      <c r="G85" s="199">
        <f>'[2]25'!H87</f>
        <v>32</v>
      </c>
      <c r="H85" s="200">
        <f>'[2]25'!I87</f>
        <v>0</v>
      </c>
      <c r="I85" s="200">
        <f>'[2]25'!J87</f>
        <v>0</v>
      </c>
      <c r="J85" s="200">
        <f>'[2]25'!K87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'[2]25'!B88</f>
        <v>36</v>
      </c>
      <c r="C86" s="200">
        <f>'[2]25'!C88</f>
        <v>54</v>
      </c>
      <c r="D86" s="200">
        <f>'[2]25'!D88</f>
        <v>0</v>
      </c>
      <c r="E86" s="200">
        <f>'[2]25'!E88</f>
        <v>0</v>
      </c>
      <c r="F86" s="15">
        <f t="shared" si="16"/>
        <v>90</v>
      </c>
      <c r="G86" s="199">
        <f>'[2]25'!H88</f>
        <v>32</v>
      </c>
      <c r="H86" s="200">
        <f>'[2]25'!I88</f>
        <v>0</v>
      </c>
      <c r="I86" s="200">
        <f>'[2]25'!J88</f>
        <v>0</v>
      </c>
      <c r="J86" s="200">
        <f>'[2]25'!K88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'[2]25'!B89</f>
        <v>36</v>
      </c>
      <c r="C87" s="200">
        <f>'[2]25'!C89</f>
        <v>54</v>
      </c>
      <c r="D87" s="200">
        <f>'[2]25'!D89</f>
        <v>0</v>
      </c>
      <c r="E87" s="200">
        <f>'[2]25'!E89</f>
        <v>0</v>
      </c>
      <c r="F87" s="15">
        <f t="shared" si="16"/>
        <v>90</v>
      </c>
      <c r="G87" s="199">
        <f>'[2]25'!H89</f>
        <v>32</v>
      </c>
      <c r="H87" s="200">
        <f>'[2]25'!I89</f>
        <v>0</v>
      </c>
      <c r="I87" s="200">
        <f>'[2]25'!J89</f>
        <v>0</v>
      </c>
      <c r="J87" s="200">
        <f>'[2]25'!K89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'[2]25'!B90</f>
        <v>36</v>
      </c>
      <c r="C88" s="200">
        <f>'[2]25'!C90</f>
        <v>54</v>
      </c>
      <c r="D88" s="200">
        <f>'[2]25'!D90</f>
        <v>0</v>
      </c>
      <c r="E88" s="200">
        <f>'[2]25'!E90</f>
        <v>0</v>
      </c>
      <c r="F88" s="15">
        <f t="shared" si="16"/>
        <v>90</v>
      </c>
      <c r="G88" s="199">
        <f>'[2]25'!H90</f>
        <v>32</v>
      </c>
      <c r="H88" s="200">
        <f>'[2]25'!I90</f>
        <v>0</v>
      </c>
      <c r="I88" s="200">
        <f>'[2]25'!J90</f>
        <v>0</v>
      </c>
      <c r="J88" s="200">
        <f>'[2]25'!K90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'[2]25'!B91</f>
        <v>36</v>
      </c>
      <c r="C89" s="200">
        <f>'[2]25'!C91</f>
        <v>54</v>
      </c>
      <c r="D89" s="200">
        <f>'[2]25'!D91</f>
        <v>0</v>
      </c>
      <c r="E89" s="200">
        <f>'[2]25'!E91</f>
        <v>0</v>
      </c>
      <c r="F89" s="15">
        <f t="shared" si="16"/>
        <v>90</v>
      </c>
      <c r="G89" s="199">
        <f>'[2]25'!H91</f>
        <v>32</v>
      </c>
      <c r="H89" s="200">
        <f>'[2]25'!I91</f>
        <v>0</v>
      </c>
      <c r="I89" s="200">
        <f>'[2]25'!J91</f>
        <v>0</v>
      </c>
      <c r="J89" s="200">
        <f>'[2]25'!K91</f>
        <v>0</v>
      </c>
      <c r="K89" s="15">
        <f t="shared" si="13"/>
        <v>32</v>
      </c>
      <c r="L89" s="18">
        <f>frq!C89</f>
        <v>1</v>
      </c>
      <c r="M89" s="124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'[2]25'!B92</f>
        <v>36</v>
      </c>
      <c r="C90" s="200">
        <f>'[2]25'!C92</f>
        <v>54</v>
      </c>
      <c r="D90" s="200">
        <f>'[2]25'!D92</f>
        <v>0</v>
      </c>
      <c r="E90" s="200">
        <f>'[2]25'!E92</f>
        <v>0</v>
      </c>
      <c r="F90" s="15">
        <f t="shared" si="16"/>
        <v>90</v>
      </c>
      <c r="G90" s="199">
        <f>'[2]25'!H92</f>
        <v>32</v>
      </c>
      <c r="H90" s="200">
        <f>'[2]25'!I92</f>
        <v>0</v>
      </c>
      <c r="I90" s="200">
        <f>'[2]25'!J92</f>
        <v>0</v>
      </c>
      <c r="J90" s="200">
        <f>'[2]25'!K92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'[2]25'!B93</f>
        <v>36</v>
      </c>
      <c r="C91" s="200">
        <f>'[2]25'!C93</f>
        <v>54</v>
      </c>
      <c r="D91" s="200">
        <f>'[2]25'!D93</f>
        <v>0</v>
      </c>
      <c r="E91" s="200">
        <f>'[2]25'!E93</f>
        <v>0</v>
      </c>
      <c r="F91" s="15">
        <f t="shared" si="16"/>
        <v>90</v>
      </c>
      <c r="G91" s="199">
        <f>'[2]25'!H93</f>
        <v>32</v>
      </c>
      <c r="H91" s="200">
        <f>'[2]25'!I93</f>
        <v>0</v>
      </c>
      <c r="I91" s="200">
        <f>'[2]25'!J93</f>
        <v>0</v>
      </c>
      <c r="J91" s="200">
        <f>'[2]25'!K93</f>
        <v>0</v>
      </c>
      <c r="K91" s="15">
        <f t="shared" si="13"/>
        <v>32</v>
      </c>
      <c r="L91" s="18">
        <f>frq!C91</f>
        <v>1</v>
      </c>
      <c r="M91" s="124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9">
        <f>'[2]25'!B94</f>
        <v>36</v>
      </c>
      <c r="C92" s="200">
        <f>'[2]25'!C94</f>
        <v>54</v>
      </c>
      <c r="D92" s="200">
        <f>'[2]25'!D94</f>
        <v>0</v>
      </c>
      <c r="E92" s="200">
        <f>'[2]25'!E94</f>
        <v>0</v>
      </c>
      <c r="F92" s="15">
        <f t="shared" si="16"/>
        <v>90</v>
      </c>
      <c r="G92" s="199">
        <f>'[2]25'!H94</f>
        <v>32</v>
      </c>
      <c r="H92" s="200">
        <f>'[2]25'!I94</f>
        <v>0</v>
      </c>
      <c r="I92" s="200">
        <f>'[2]25'!J94</f>
        <v>0</v>
      </c>
      <c r="J92" s="200">
        <f>'[2]25'!K94</f>
        <v>0</v>
      </c>
      <c r="K92" s="15">
        <f t="shared" si="13"/>
        <v>32</v>
      </c>
      <c r="L92" s="18">
        <f>frq!C92</f>
        <v>1</v>
      </c>
      <c r="M92" s="124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9">
        <f>'[2]25'!B95</f>
        <v>36</v>
      </c>
      <c r="C93" s="200">
        <f>'[2]25'!C95</f>
        <v>54</v>
      </c>
      <c r="D93" s="200">
        <f>'[2]25'!D95</f>
        <v>0</v>
      </c>
      <c r="E93" s="200">
        <f>'[2]25'!E95</f>
        <v>0</v>
      </c>
      <c r="F93" s="15">
        <f t="shared" si="16"/>
        <v>90</v>
      </c>
      <c r="G93" s="199">
        <f>'[2]25'!H95</f>
        <v>32</v>
      </c>
      <c r="H93" s="200">
        <f>'[2]25'!I95</f>
        <v>0</v>
      </c>
      <c r="I93" s="200">
        <f>'[2]25'!J95</f>
        <v>0</v>
      </c>
      <c r="J93" s="200">
        <f>'[2]25'!K95</f>
        <v>0</v>
      </c>
      <c r="K93" s="15">
        <f t="shared" si="13"/>
        <v>32</v>
      </c>
      <c r="L93" s="18">
        <f>frq!C93</f>
        <v>1</v>
      </c>
      <c r="M93" s="124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9">
        <f>'[2]25'!B96</f>
        <v>36</v>
      </c>
      <c r="C94" s="200">
        <f>'[2]25'!C96</f>
        <v>54</v>
      </c>
      <c r="D94" s="200">
        <f>'[2]25'!D96</f>
        <v>0</v>
      </c>
      <c r="E94" s="200">
        <f>'[2]25'!E96</f>
        <v>0</v>
      </c>
      <c r="F94" s="15">
        <f t="shared" si="16"/>
        <v>90</v>
      </c>
      <c r="G94" s="199">
        <f>'[2]25'!H96</f>
        <v>33</v>
      </c>
      <c r="H94" s="200">
        <f>'[2]25'!I96</f>
        <v>0</v>
      </c>
      <c r="I94" s="200">
        <f>'[2]25'!J96</f>
        <v>0</v>
      </c>
      <c r="J94" s="200">
        <f>'[2]25'!K96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'[2]25'!B97</f>
        <v>36</v>
      </c>
      <c r="C95" s="200">
        <f>'[2]25'!C97</f>
        <v>54</v>
      </c>
      <c r="D95" s="200">
        <f>'[2]25'!D97</f>
        <v>0</v>
      </c>
      <c r="E95" s="200">
        <f>'[2]25'!E97</f>
        <v>0</v>
      </c>
      <c r="F95" s="15">
        <f t="shared" si="16"/>
        <v>90</v>
      </c>
      <c r="G95" s="199">
        <f>'[2]25'!H97</f>
        <v>33</v>
      </c>
      <c r="H95" s="200">
        <f>'[2]25'!I97</f>
        <v>0</v>
      </c>
      <c r="I95" s="200">
        <f>'[2]25'!J97</f>
        <v>0</v>
      </c>
      <c r="J95" s="200">
        <f>'[2]25'!K97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'[2]25'!B98</f>
        <v>36</v>
      </c>
      <c r="C96" s="200">
        <f>'[2]25'!C98</f>
        <v>54</v>
      </c>
      <c r="D96" s="200">
        <f>'[2]25'!D98</f>
        <v>0</v>
      </c>
      <c r="E96" s="200">
        <f>'[2]25'!E98</f>
        <v>0</v>
      </c>
      <c r="F96" s="15">
        <f t="shared" si="16"/>
        <v>90</v>
      </c>
      <c r="G96" s="199">
        <f>'[2]25'!H98</f>
        <v>33</v>
      </c>
      <c r="H96" s="200">
        <f>'[2]25'!I98</f>
        <v>0</v>
      </c>
      <c r="I96" s="200">
        <f>'[2]25'!J98</f>
        <v>0</v>
      </c>
      <c r="J96" s="200">
        <f>'[2]25'!K98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'[2]25'!B99</f>
        <v>36</v>
      </c>
      <c r="C97" s="200">
        <f>'[2]25'!C99</f>
        <v>54</v>
      </c>
      <c r="D97" s="200">
        <f>'[2]25'!D99</f>
        <v>0</v>
      </c>
      <c r="E97" s="200">
        <f>'[2]25'!E99</f>
        <v>0</v>
      </c>
      <c r="F97" s="15">
        <f t="shared" si="16"/>
        <v>90</v>
      </c>
      <c r="G97" s="199">
        <f>'[2]25'!H99</f>
        <v>33</v>
      </c>
      <c r="H97" s="200">
        <f>'[2]25'!I99</f>
        <v>0</v>
      </c>
      <c r="I97" s="200">
        <f>'[2]25'!J99</f>
        <v>0</v>
      </c>
      <c r="J97" s="200">
        <f>'[2]25'!K99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'[2]25'!B100</f>
        <v>36</v>
      </c>
      <c r="C98" s="200">
        <f>'[2]25'!C100</f>
        <v>54</v>
      </c>
      <c r="D98" s="200">
        <f>'[2]25'!D100</f>
        <v>0</v>
      </c>
      <c r="E98" s="200">
        <f>'[2]25'!E100</f>
        <v>0</v>
      </c>
      <c r="F98" s="15">
        <f t="shared" si="16"/>
        <v>90</v>
      </c>
      <c r="G98" s="199">
        <f>'[2]25'!H100</f>
        <v>33</v>
      </c>
      <c r="H98" s="200">
        <f>'[2]25'!I100</f>
        <v>0</v>
      </c>
      <c r="I98" s="200">
        <f>'[2]25'!J100</f>
        <v>0</v>
      </c>
      <c r="J98" s="200">
        <f>'[2]25'!K100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0.78174999999999994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0.78174999999999994</v>
      </c>
      <c r="L99" s="128">
        <f t="shared" si="17"/>
        <v>2.4E-2</v>
      </c>
      <c r="M99" s="128">
        <f t="shared" si="17"/>
        <v>0.76944999999999963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0.76944999999999963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990</v>
      </c>
      <c r="G3" s="16">
        <f>'[3]25'!G5</f>
        <v>0</v>
      </c>
      <c r="H3" s="17">
        <f>SUM(B3:G3)</f>
        <v>1310</v>
      </c>
      <c r="I3" s="15">
        <f>'[3]25'!J5</f>
        <v>320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261</v>
      </c>
      <c r="N3" s="16">
        <f>'[3]25'!O5</f>
        <v>0</v>
      </c>
      <c r="O3" s="17">
        <f>SUM(I3:N3)</f>
        <v>581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261</v>
      </c>
      <c r="V3" s="16">
        <f t="shared" si="0"/>
        <v>0</v>
      </c>
      <c r="W3" s="17">
        <f>SUM(Q3:V3)</f>
        <v>581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261</v>
      </c>
      <c r="AQ3" s="8">
        <f t="shared" si="3"/>
        <v>0</v>
      </c>
      <c r="AR3" s="8">
        <f>SUM(AL3:AQ3)</f>
        <v>517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990</v>
      </c>
      <c r="G4" s="16">
        <f>'[3]25'!G6</f>
        <v>0</v>
      </c>
      <c r="H4" s="17">
        <f>SUM(B4:G4)</f>
        <v>1310</v>
      </c>
      <c r="I4" s="15">
        <f>'[3]25'!J6</f>
        <v>320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221</v>
      </c>
      <c r="N4" s="16">
        <f>'[3]25'!O6</f>
        <v>0</v>
      </c>
      <c r="O4" s="17">
        <f>SUM(I4:N4)</f>
        <v>541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221</v>
      </c>
      <c r="V4" s="16">
        <f>IF($P4=1,N4,IF(AND($P4=0.985,N4&gt;0.985*G4),G4*0.985,IF(AND($P4=0.965,N4&gt;0.965*G4),0.965*G4,N4)))</f>
        <v>0</v>
      </c>
      <c r="W4" s="17">
        <f>SUM(Q4:V4)</f>
        <v>541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221</v>
      </c>
      <c r="AQ4" s="8">
        <f t="shared" si="3"/>
        <v>0</v>
      </c>
      <c r="AR4" s="8">
        <f t="shared" ref="AR4:AR67" si="18">SUM(AL4:AQ4)</f>
        <v>477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990</v>
      </c>
      <c r="G5" s="16">
        <f>'[3]25'!G7</f>
        <v>0</v>
      </c>
      <c r="H5" s="17">
        <f t="shared" ref="H5:H68" si="27">SUM(B5:G5)</f>
        <v>1310</v>
      </c>
      <c r="I5" s="15">
        <f>'[3]25'!J7</f>
        <v>320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201</v>
      </c>
      <c r="N5" s="16">
        <f>'[3]25'!O7</f>
        <v>0</v>
      </c>
      <c r="O5" s="17">
        <f t="shared" ref="O5:O68" si="28">SUM(I5:N5)</f>
        <v>521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201</v>
      </c>
      <c r="V5" s="16">
        <f t="shared" si="0"/>
        <v>0</v>
      </c>
      <c r="W5" s="17">
        <f t="shared" ref="W5:W68" si="30">SUM(Q5:V5)</f>
        <v>521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201</v>
      </c>
      <c r="AQ5" s="8">
        <f t="shared" si="3"/>
        <v>0</v>
      </c>
      <c r="AR5" s="8">
        <f t="shared" si="18"/>
        <v>457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9">
        <f t="shared" si="25"/>
        <v>-1.129999999999999</v>
      </c>
      <c r="BQ5" s="139">
        <f t="shared" si="26"/>
        <v>-1.129999999999999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990</v>
      </c>
      <c r="G6" s="16">
        <f>'[3]25'!G8</f>
        <v>0</v>
      </c>
      <c r="H6" s="17">
        <f t="shared" si="27"/>
        <v>1310</v>
      </c>
      <c r="I6" s="15">
        <f>'[3]25'!J8</f>
        <v>320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171</v>
      </c>
      <c r="N6" s="16">
        <f>'[3]25'!O8</f>
        <v>0</v>
      </c>
      <c r="O6" s="17">
        <f t="shared" si="28"/>
        <v>491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171</v>
      </c>
      <c r="V6" s="16">
        <f t="shared" si="0"/>
        <v>0</v>
      </c>
      <c r="W6" s="17">
        <f t="shared" si="30"/>
        <v>491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171</v>
      </c>
      <c r="AQ6" s="8">
        <f t="shared" si="3"/>
        <v>0</v>
      </c>
      <c r="AR6" s="8">
        <f t="shared" si="18"/>
        <v>427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9">
        <f t="shared" si="25"/>
        <v>-1.129999999999999</v>
      </c>
      <c r="BQ6" s="139">
        <f t="shared" si="26"/>
        <v>-1.129999999999999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990</v>
      </c>
      <c r="G7" s="16">
        <f>'[3]25'!G9</f>
        <v>0</v>
      </c>
      <c r="H7" s="17">
        <f t="shared" si="27"/>
        <v>1310</v>
      </c>
      <c r="I7" s="15">
        <f>'[3]25'!J9</f>
        <v>320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150</v>
      </c>
      <c r="N7" s="16">
        <f>'[3]25'!O9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0.49</v>
      </c>
      <c r="AC7" s="8">
        <f t="shared" si="9"/>
        <v>0</v>
      </c>
      <c r="AD7" s="8">
        <f t="shared" si="10"/>
        <v>32.49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0.49</v>
      </c>
      <c r="AJ7" s="8">
        <f t="shared" si="16"/>
        <v>0</v>
      </c>
      <c r="AK7" s="8">
        <f t="shared" si="17"/>
        <v>32.49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149.01999999999998</v>
      </c>
      <c r="AQ7" s="8">
        <f t="shared" si="3"/>
        <v>0</v>
      </c>
      <c r="AR7" s="8">
        <f t="shared" si="18"/>
        <v>405.02</v>
      </c>
      <c r="AT7" s="8">
        <v>31.34</v>
      </c>
      <c r="AU7" s="8">
        <v>31.34</v>
      </c>
      <c r="AW7" s="203">
        <v>32</v>
      </c>
      <c r="AX7" s="203">
        <v>0</v>
      </c>
      <c r="AY7" s="203">
        <v>0</v>
      </c>
      <c r="AZ7" s="203">
        <v>0</v>
      </c>
      <c r="BA7" s="203">
        <v>0.49</v>
      </c>
      <c r="BB7" s="203">
        <v>0</v>
      </c>
      <c r="BC7" s="8">
        <f t="shared" si="19"/>
        <v>32.49</v>
      </c>
      <c r="BD7" s="203">
        <v>32</v>
      </c>
      <c r="BE7" s="203">
        <v>0</v>
      </c>
      <c r="BF7" s="203">
        <v>0</v>
      </c>
      <c r="BG7" s="203">
        <v>0</v>
      </c>
      <c r="BH7" s="203">
        <v>0.49</v>
      </c>
      <c r="BI7" s="203">
        <v>0</v>
      </c>
      <c r="BJ7" s="8">
        <f t="shared" si="20"/>
        <v>32.49</v>
      </c>
      <c r="BL7" s="8">
        <f t="shared" si="21"/>
        <v>31.34</v>
      </c>
      <c r="BM7" s="8">
        <f t="shared" si="22"/>
        <v>31.34</v>
      </c>
      <c r="BN7" s="8">
        <f t="shared" si="23"/>
        <v>32.49</v>
      </c>
      <c r="BO7" s="8">
        <f t="shared" si="24"/>
        <v>32.49</v>
      </c>
      <c r="BP7" s="139">
        <f t="shared" si="25"/>
        <v>-1.1500000000000021</v>
      </c>
      <c r="BQ7" s="139">
        <f t="shared" si="26"/>
        <v>-1.1500000000000021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990</v>
      </c>
      <c r="G8" s="16">
        <f>'[3]25'!G10</f>
        <v>0</v>
      </c>
      <c r="H8" s="17">
        <f t="shared" si="27"/>
        <v>1310</v>
      </c>
      <c r="I8" s="15">
        <f>'[3]25'!J10</f>
        <v>320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150</v>
      </c>
      <c r="N8" s="16">
        <f>'[3]25'!O10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0.49</v>
      </c>
      <c r="AC8" s="8">
        <f t="shared" si="9"/>
        <v>0</v>
      </c>
      <c r="AD8" s="8">
        <f t="shared" si="10"/>
        <v>32.49</v>
      </c>
      <c r="AE8" s="8">
        <f t="shared" si="11"/>
        <v>9.9499999999999993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0.49</v>
      </c>
      <c r="AJ8" s="8">
        <f t="shared" si="16"/>
        <v>0</v>
      </c>
      <c r="AK8" s="8">
        <f t="shared" si="17"/>
        <v>10.44</v>
      </c>
      <c r="AL8" s="8">
        <f t="shared" si="3"/>
        <v>278.05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149.01999999999998</v>
      </c>
      <c r="AQ8" s="8">
        <f t="shared" si="3"/>
        <v>0</v>
      </c>
      <c r="AR8" s="8">
        <f t="shared" si="18"/>
        <v>427.07</v>
      </c>
      <c r="AT8" s="8">
        <v>31.34</v>
      </c>
      <c r="AU8" s="8">
        <v>24.62</v>
      </c>
      <c r="AW8" s="203">
        <v>32</v>
      </c>
      <c r="AX8" s="203">
        <v>0</v>
      </c>
      <c r="AY8" s="203">
        <v>0</v>
      </c>
      <c r="AZ8" s="203">
        <v>0</v>
      </c>
      <c r="BA8" s="203">
        <v>0.49</v>
      </c>
      <c r="BB8" s="203">
        <v>0</v>
      </c>
      <c r="BC8" s="8">
        <f t="shared" si="19"/>
        <v>32.49</v>
      </c>
      <c r="BD8" s="203">
        <v>9.9499999999999993</v>
      </c>
      <c r="BE8" s="203">
        <v>0</v>
      </c>
      <c r="BF8" s="203">
        <v>0</v>
      </c>
      <c r="BG8" s="203">
        <v>0</v>
      </c>
      <c r="BH8" s="203">
        <v>0.49</v>
      </c>
      <c r="BI8" s="203">
        <v>0</v>
      </c>
      <c r="BJ8" s="8">
        <f t="shared" si="20"/>
        <v>10.44</v>
      </c>
      <c r="BL8" s="8">
        <f t="shared" si="21"/>
        <v>31.34</v>
      </c>
      <c r="BM8" s="8">
        <f t="shared" si="22"/>
        <v>24.62</v>
      </c>
      <c r="BN8" s="8">
        <f t="shared" si="23"/>
        <v>32.49</v>
      </c>
      <c r="BO8" s="8">
        <f t="shared" si="24"/>
        <v>10.44</v>
      </c>
      <c r="BP8" s="139">
        <f t="shared" si="25"/>
        <v>-1.1500000000000021</v>
      </c>
      <c r="BQ8" s="139">
        <f t="shared" si="26"/>
        <v>14.180000000000001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990</v>
      </c>
      <c r="G9" s="16">
        <f>'[3]25'!G11</f>
        <v>0</v>
      </c>
      <c r="H9" s="17">
        <f t="shared" si="27"/>
        <v>1310</v>
      </c>
      <c r="I9" s="15">
        <f>'[3]25'!J11</f>
        <v>320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150</v>
      </c>
      <c r="N9" s="16">
        <f>'[3]25'!O11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0.49</v>
      </c>
      <c r="AC9" s="8">
        <f t="shared" si="9"/>
        <v>0</v>
      </c>
      <c r="AD9" s="8">
        <f t="shared" si="10"/>
        <v>26.689999999999998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0.49</v>
      </c>
      <c r="AJ9" s="8">
        <f t="shared" si="16"/>
        <v>0</v>
      </c>
      <c r="AK9" s="8">
        <f t="shared" si="17"/>
        <v>26.689999999999998</v>
      </c>
      <c r="AL9" s="8">
        <f t="shared" si="3"/>
        <v>267.60000000000002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149.01999999999998</v>
      </c>
      <c r="AQ9" s="8">
        <f t="shared" si="3"/>
        <v>0</v>
      </c>
      <c r="AR9" s="8">
        <f t="shared" si="18"/>
        <v>416.62</v>
      </c>
      <c r="AT9" s="8">
        <v>25.75</v>
      </c>
      <c r="AU9" s="8">
        <v>25.75</v>
      </c>
      <c r="AW9" s="203">
        <v>26.2</v>
      </c>
      <c r="AX9" s="203">
        <v>0</v>
      </c>
      <c r="AY9" s="203">
        <v>0</v>
      </c>
      <c r="AZ9" s="203">
        <v>0</v>
      </c>
      <c r="BA9" s="203">
        <v>0.49</v>
      </c>
      <c r="BB9" s="203">
        <v>0</v>
      </c>
      <c r="BC9" s="8">
        <f t="shared" si="19"/>
        <v>26.689999999999998</v>
      </c>
      <c r="BD9" s="203">
        <v>26.2</v>
      </c>
      <c r="BE9" s="203">
        <v>0</v>
      </c>
      <c r="BF9" s="203">
        <v>0</v>
      </c>
      <c r="BG9" s="203">
        <v>0</v>
      </c>
      <c r="BH9" s="203">
        <v>0.49</v>
      </c>
      <c r="BI9" s="203">
        <v>0</v>
      </c>
      <c r="BJ9" s="8">
        <f t="shared" si="20"/>
        <v>26.689999999999998</v>
      </c>
      <c r="BL9" s="8">
        <f t="shared" si="21"/>
        <v>25.75</v>
      </c>
      <c r="BM9" s="8">
        <f t="shared" si="22"/>
        <v>25.75</v>
      </c>
      <c r="BN9" s="8">
        <f t="shared" si="23"/>
        <v>26.689999999999998</v>
      </c>
      <c r="BO9" s="8">
        <f t="shared" si="24"/>
        <v>26.689999999999998</v>
      </c>
      <c r="BP9" s="139">
        <f t="shared" si="25"/>
        <v>-0.93999999999999773</v>
      </c>
      <c r="BQ9" s="139">
        <f t="shared" si="26"/>
        <v>-0.93999999999999773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990</v>
      </c>
      <c r="G10" s="16">
        <f>'[3]25'!G12</f>
        <v>0</v>
      </c>
      <c r="H10" s="17">
        <f t="shared" si="27"/>
        <v>1310</v>
      </c>
      <c r="I10" s="15">
        <f>'[3]25'!J12</f>
        <v>320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150</v>
      </c>
      <c r="N10" s="16">
        <f>'[3]25'!O12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0.49</v>
      </c>
      <c r="AC10" s="8">
        <f t="shared" si="9"/>
        <v>0</v>
      </c>
      <c r="AD10" s="8">
        <f t="shared" si="10"/>
        <v>26.689999999999998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0.49</v>
      </c>
      <c r="AJ10" s="8">
        <f t="shared" si="16"/>
        <v>0</v>
      </c>
      <c r="AK10" s="8">
        <f t="shared" si="17"/>
        <v>26.689999999999998</v>
      </c>
      <c r="AL10" s="8">
        <f t="shared" si="3"/>
        <v>267.60000000000002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149.01999999999998</v>
      </c>
      <c r="AQ10" s="8">
        <f t="shared" si="3"/>
        <v>0</v>
      </c>
      <c r="AR10" s="8">
        <f t="shared" si="18"/>
        <v>416.62</v>
      </c>
      <c r="AT10" s="8">
        <v>25.75</v>
      </c>
      <c r="AU10" s="8">
        <v>25.75</v>
      </c>
      <c r="AW10" s="203">
        <v>26.2</v>
      </c>
      <c r="AX10" s="203">
        <v>0</v>
      </c>
      <c r="AY10" s="203">
        <v>0</v>
      </c>
      <c r="AZ10" s="203">
        <v>0</v>
      </c>
      <c r="BA10" s="203">
        <v>0.49</v>
      </c>
      <c r="BB10" s="203">
        <v>0</v>
      </c>
      <c r="BC10" s="8">
        <f t="shared" si="19"/>
        <v>26.689999999999998</v>
      </c>
      <c r="BD10" s="203">
        <v>26.2</v>
      </c>
      <c r="BE10" s="203">
        <v>0</v>
      </c>
      <c r="BF10" s="203">
        <v>0</v>
      </c>
      <c r="BG10" s="203">
        <v>0</v>
      </c>
      <c r="BH10" s="203">
        <v>0.49</v>
      </c>
      <c r="BI10" s="203">
        <v>0</v>
      </c>
      <c r="BJ10" s="8">
        <f t="shared" si="20"/>
        <v>26.689999999999998</v>
      </c>
      <c r="BL10" s="8">
        <f t="shared" si="21"/>
        <v>25.75</v>
      </c>
      <c r="BM10" s="8">
        <f t="shared" si="22"/>
        <v>25.75</v>
      </c>
      <c r="BN10" s="8">
        <f t="shared" si="23"/>
        <v>26.689999999999998</v>
      </c>
      <c r="BO10" s="8">
        <f t="shared" si="24"/>
        <v>26.689999999999998</v>
      </c>
      <c r="BP10" s="139">
        <f t="shared" si="25"/>
        <v>-0.93999999999999773</v>
      </c>
      <c r="BQ10" s="139">
        <f t="shared" si="26"/>
        <v>-0.93999999999999773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990</v>
      </c>
      <c r="G11" s="16">
        <f>'[3]25'!G13</f>
        <v>0</v>
      </c>
      <c r="H11" s="17">
        <f t="shared" si="27"/>
        <v>1310</v>
      </c>
      <c r="I11" s="15">
        <f>'[3]25'!J13</f>
        <v>320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150</v>
      </c>
      <c r="N11" s="16">
        <f>'[3]25'!O13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0.16</v>
      </c>
      <c r="AC11" s="8">
        <f t="shared" si="9"/>
        <v>0</v>
      </c>
      <c r="AD11" s="8">
        <f t="shared" si="10"/>
        <v>26.36</v>
      </c>
      <c r="AE11" s="8">
        <f t="shared" si="11"/>
        <v>26.2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0.16</v>
      </c>
      <c r="AJ11" s="8">
        <f t="shared" si="16"/>
        <v>0</v>
      </c>
      <c r="AK11" s="8">
        <f t="shared" si="17"/>
        <v>26.36</v>
      </c>
      <c r="AL11" s="8">
        <f t="shared" si="3"/>
        <v>267.60000000000002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149.68</v>
      </c>
      <c r="AQ11" s="8">
        <f t="shared" si="3"/>
        <v>0</v>
      </c>
      <c r="AR11" s="8">
        <f t="shared" si="18"/>
        <v>417.28000000000003</v>
      </c>
      <c r="AT11" s="8">
        <v>25.75</v>
      </c>
      <c r="AU11" s="8">
        <v>25.75</v>
      </c>
      <c r="AW11" s="203">
        <v>26.2</v>
      </c>
      <c r="AX11" s="203">
        <v>0</v>
      </c>
      <c r="AY11" s="203">
        <v>0</v>
      </c>
      <c r="AZ11" s="203">
        <v>0</v>
      </c>
      <c r="BA11" s="203">
        <v>0.16</v>
      </c>
      <c r="BB11" s="203">
        <v>0</v>
      </c>
      <c r="BC11" s="8">
        <f t="shared" si="19"/>
        <v>26.36</v>
      </c>
      <c r="BD11" s="203">
        <v>26.2</v>
      </c>
      <c r="BE11" s="203">
        <v>0</v>
      </c>
      <c r="BF11" s="203">
        <v>0</v>
      </c>
      <c r="BG11" s="203">
        <v>0</v>
      </c>
      <c r="BH11" s="203">
        <v>0.16</v>
      </c>
      <c r="BI11" s="203">
        <v>0</v>
      </c>
      <c r="BJ11" s="8">
        <f t="shared" si="20"/>
        <v>26.36</v>
      </c>
      <c r="BL11" s="8">
        <f t="shared" si="21"/>
        <v>25.75</v>
      </c>
      <c r="BM11" s="8">
        <f t="shared" si="22"/>
        <v>25.75</v>
      </c>
      <c r="BN11" s="8">
        <f t="shared" si="23"/>
        <v>26.36</v>
      </c>
      <c r="BO11" s="8">
        <f t="shared" si="24"/>
        <v>26.36</v>
      </c>
      <c r="BP11" s="139">
        <f t="shared" si="25"/>
        <v>-0.60999999999999943</v>
      </c>
      <c r="BQ11" s="139">
        <f t="shared" si="26"/>
        <v>-0.60999999999999943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990</v>
      </c>
      <c r="G12" s="16">
        <f>'[3]25'!G14</f>
        <v>0</v>
      </c>
      <c r="H12" s="17">
        <f t="shared" si="27"/>
        <v>1310</v>
      </c>
      <c r="I12" s="15">
        <f>'[3]25'!J14</f>
        <v>320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150</v>
      </c>
      <c r="N12" s="16">
        <f>'[3]25'!O14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0.16</v>
      </c>
      <c r="AC12" s="8">
        <f t="shared" si="9"/>
        <v>0</v>
      </c>
      <c r="AD12" s="8">
        <f t="shared" si="10"/>
        <v>26.36</v>
      </c>
      <c r="AE12" s="8">
        <f t="shared" si="11"/>
        <v>26.2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0.16</v>
      </c>
      <c r="AJ12" s="8">
        <f t="shared" si="16"/>
        <v>0</v>
      </c>
      <c r="AK12" s="8">
        <f t="shared" si="17"/>
        <v>26.36</v>
      </c>
      <c r="AL12" s="8">
        <f t="shared" si="3"/>
        <v>267.60000000000002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149.68</v>
      </c>
      <c r="AQ12" s="8">
        <f t="shared" si="3"/>
        <v>0</v>
      </c>
      <c r="AR12" s="8">
        <f t="shared" si="18"/>
        <v>417.28000000000003</v>
      </c>
      <c r="AT12" s="8">
        <v>25.75</v>
      </c>
      <c r="AU12" s="8">
        <v>25.75</v>
      </c>
      <c r="AW12" s="203">
        <v>26.2</v>
      </c>
      <c r="AX12" s="203">
        <v>0</v>
      </c>
      <c r="AY12" s="203">
        <v>0</v>
      </c>
      <c r="AZ12" s="203">
        <v>0</v>
      </c>
      <c r="BA12" s="203">
        <v>0.16</v>
      </c>
      <c r="BB12" s="203">
        <v>0</v>
      </c>
      <c r="BC12" s="8">
        <f t="shared" si="19"/>
        <v>26.36</v>
      </c>
      <c r="BD12" s="203">
        <v>26.2</v>
      </c>
      <c r="BE12" s="203">
        <v>0</v>
      </c>
      <c r="BF12" s="203">
        <v>0</v>
      </c>
      <c r="BG12" s="203">
        <v>0</v>
      </c>
      <c r="BH12" s="203">
        <v>0.16</v>
      </c>
      <c r="BI12" s="203">
        <v>0</v>
      </c>
      <c r="BJ12" s="8">
        <f t="shared" si="20"/>
        <v>26.36</v>
      </c>
      <c r="BL12" s="8">
        <f t="shared" si="21"/>
        <v>25.75</v>
      </c>
      <c r="BM12" s="8">
        <f t="shared" si="22"/>
        <v>25.75</v>
      </c>
      <c r="BN12" s="8">
        <f t="shared" si="23"/>
        <v>26.36</v>
      </c>
      <c r="BO12" s="8">
        <f t="shared" si="24"/>
        <v>26.36</v>
      </c>
      <c r="BP12" s="139">
        <f t="shared" si="25"/>
        <v>-0.60999999999999943</v>
      </c>
      <c r="BQ12" s="139">
        <f t="shared" si="26"/>
        <v>-0.60999999999999943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990</v>
      </c>
      <c r="G13" s="16">
        <f>'[3]25'!G15</f>
        <v>0</v>
      </c>
      <c r="H13" s="17">
        <f t="shared" si="27"/>
        <v>1310</v>
      </c>
      <c r="I13" s="15">
        <f>'[3]25'!J15</f>
        <v>320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150</v>
      </c>
      <c r="N13" s="16">
        <f>'[3]25'!O15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0.16</v>
      </c>
      <c r="AC13" s="8">
        <f t="shared" si="9"/>
        <v>0</v>
      </c>
      <c r="AD13" s="8">
        <f t="shared" si="10"/>
        <v>26.36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0.16</v>
      </c>
      <c r="AJ13" s="8">
        <f t="shared" si="16"/>
        <v>0</v>
      </c>
      <c r="AK13" s="8">
        <f t="shared" si="17"/>
        <v>26.36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149.68</v>
      </c>
      <c r="AQ13" s="8">
        <f t="shared" si="3"/>
        <v>0</v>
      </c>
      <c r="AR13" s="8">
        <f t="shared" si="18"/>
        <v>417.28000000000003</v>
      </c>
      <c r="AT13" s="8">
        <v>25.75</v>
      </c>
      <c r="AU13" s="8">
        <v>25.75</v>
      </c>
      <c r="AW13" s="203">
        <v>26.2</v>
      </c>
      <c r="AX13" s="203">
        <v>0</v>
      </c>
      <c r="AY13" s="203">
        <v>0</v>
      </c>
      <c r="AZ13" s="203">
        <v>0</v>
      </c>
      <c r="BA13" s="203">
        <v>0.16</v>
      </c>
      <c r="BB13" s="203">
        <v>0</v>
      </c>
      <c r="BC13" s="8">
        <f t="shared" si="19"/>
        <v>26.36</v>
      </c>
      <c r="BD13" s="203">
        <v>26.2</v>
      </c>
      <c r="BE13" s="203">
        <v>0</v>
      </c>
      <c r="BF13" s="203">
        <v>0</v>
      </c>
      <c r="BG13" s="203">
        <v>0</v>
      </c>
      <c r="BH13" s="203">
        <v>0.16</v>
      </c>
      <c r="BI13" s="203">
        <v>0</v>
      </c>
      <c r="BJ13" s="8">
        <f t="shared" si="20"/>
        <v>26.36</v>
      </c>
      <c r="BL13" s="8">
        <f t="shared" si="21"/>
        <v>25.75</v>
      </c>
      <c r="BM13" s="8">
        <f t="shared" si="22"/>
        <v>25.75</v>
      </c>
      <c r="BN13" s="8">
        <f t="shared" si="23"/>
        <v>26.36</v>
      </c>
      <c r="BO13" s="8">
        <f t="shared" si="24"/>
        <v>26.36</v>
      </c>
      <c r="BP13" s="139">
        <f t="shared" si="25"/>
        <v>-0.60999999999999943</v>
      </c>
      <c r="BQ13" s="139">
        <f t="shared" si="26"/>
        <v>-0.60999999999999943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990</v>
      </c>
      <c r="G14" s="16">
        <f>'[3]25'!G16</f>
        <v>0</v>
      </c>
      <c r="H14" s="17">
        <f t="shared" si="27"/>
        <v>1310</v>
      </c>
      <c r="I14" s="15">
        <f>'[3]25'!J16</f>
        <v>320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150</v>
      </c>
      <c r="N14" s="16">
        <f>'[3]25'!O16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0.16</v>
      </c>
      <c r="AC14" s="8">
        <f t="shared" si="9"/>
        <v>0</v>
      </c>
      <c r="AD14" s="8">
        <f t="shared" si="10"/>
        <v>26.36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0.16</v>
      </c>
      <c r="AJ14" s="8">
        <f t="shared" si="16"/>
        <v>0</v>
      </c>
      <c r="AK14" s="8">
        <f t="shared" si="17"/>
        <v>26.36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149.68</v>
      </c>
      <c r="AQ14" s="8">
        <f t="shared" si="3"/>
        <v>0</v>
      </c>
      <c r="AR14" s="8">
        <f t="shared" si="18"/>
        <v>417.28000000000003</v>
      </c>
      <c r="AT14" s="8">
        <v>25.75</v>
      </c>
      <c r="AU14" s="8">
        <v>25.75</v>
      </c>
      <c r="AW14" s="203">
        <v>26.2</v>
      </c>
      <c r="AX14" s="203">
        <v>0</v>
      </c>
      <c r="AY14" s="203">
        <v>0</v>
      </c>
      <c r="AZ14" s="203">
        <v>0</v>
      </c>
      <c r="BA14" s="203">
        <v>0.16</v>
      </c>
      <c r="BB14" s="203">
        <v>0</v>
      </c>
      <c r="BC14" s="8">
        <f t="shared" si="19"/>
        <v>26.36</v>
      </c>
      <c r="BD14" s="203">
        <v>26.2</v>
      </c>
      <c r="BE14" s="203">
        <v>0</v>
      </c>
      <c r="BF14" s="203">
        <v>0</v>
      </c>
      <c r="BG14" s="203">
        <v>0</v>
      </c>
      <c r="BH14" s="203">
        <v>0.16</v>
      </c>
      <c r="BI14" s="203">
        <v>0</v>
      </c>
      <c r="BJ14" s="8">
        <f t="shared" si="20"/>
        <v>26.36</v>
      </c>
      <c r="BL14" s="8">
        <f t="shared" si="21"/>
        <v>25.75</v>
      </c>
      <c r="BM14" s="8">
        <f t="shared" si="22"/>
        <v>25.75</v>
      </c>
      <c r="BN14" s="8">
        <f t="shared" si="23"/>
        <v>26.36</v>
      </c>
      <c r="BO14" s="8">
        <f t="shared" si="24"/>
        <v>26.36</v>
      </c>
      <c r="BP14" s="139">
        <f t="shared" si="25"/>
        <v>-0.60999999999999943</v>
      </c>
      <c r="BQ14" s="139">
        <f t="shared" si="26"/>
        <v>-0.60999999999999943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990</v>
      </c>
      <c r="G15" s="16">
        <f>'[3]25'!G17</f>
        <v>0</v>
      </c>
      <c r="H15" s="17">
        <f t="shared" si="27"/>
        <v>1310</v>
      </c>
      <c r="I15" s="15">
        <f>'[3]25'!J17</f>
        <v>320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150</v>
      </c>
      <c r="N15" s="16">
        <f>'[3]25'!O17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0.16</v>
      </c>
      <c r="AC15" s="8">
        <f t="shared" si="9"/>
        <v>0</v>
      </c>
      <c r="AD15" s="8">
        <f t="shared" si="10"/>
        <v>26.36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0.16</v>
      </c>
      <c r="AJ15" s="8">
        <f t="shared" si="16"/>
        <v>0</v>
      </c>
      <c r="AK15" s="8">
        <f t="shared" si="17"/>
        <v>26.36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149.68</v>
      </c>
      <c r="AQ15" s="8">
        <f t="shared" si="3"/>
        <v>0</v>
      </c>
      <c r="AR15" s="8">
        <f t="shared" si="18"/>
        <v>417.28000000000003</v>
      </c>
      <c r="AT15" s="8">
        <v>25.75</v>
      </c>
      <c r="AU15" s="8">
        <v>25.75</v>
      </c>
      <c r="AW15" s="203">
        <v>26.2</v>
      </c>
      <c r="AX15" s="203">
        <v>0</v>
      </c>
      <c r="AY15" s="203">
        <v>0</v>
      </c>
      <c r="AZ15" s="203">
        <v>0</v>
      </c>
      <c r="BA15" s="203">
        <v>0.16</v>
      </c>
      <c r="BB15" s="203">
        <v>0</v>
      </c>
      <c r="BC15" s="8">
        <f t="shared" si="19"/>
        <v>26.36</v>
      </c>
      <c r="BD15" s="203">
        <v>26.2</v>
      </c>
      <c r="BE15" s="203">
        <v>0</v>
      </c>
      <c r="BF15" s="203">
        <v>0</v>
      </c>
      <c r="BG15" s="203">
        <v>0</v>
      </c>
      <c r="BH15" s="203">
        <v>0.16</v>
      </c>
      <c r="BI15" s="203">
        <v>0</v>
      </c>
      <c r="BJ15" s="8">
        <f t="shared" si="20"/>
        <v>26.36</v>
      </c>
      <c r="BL15" s="8">
        <f t="shared" si="21"/>
        <v>25.75</v>
      </c>
      <c r="BM15" s="8">
        <f t="shared" si="22"/>
        <v>25.75</v>
      </c>
      <c r="BN15" s="8">
        <f t="shared" si="23"/>
        <v>26.36</v>
      </c>
      <c r="BO15" s="8">
        <f t="shared" si="24"/>
        <v>26.36</v>
      </c>
      <c r="BP15" s="139">
        <f t="shared" si="25"/>
        <v>-0.60999999999999943</v>
      </c>
      <c r="BQ15" s="139">
        <f t="shared" si="26"/>
        <v>-0.60999999999999943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990</v>
      </c>
      <c r="G16" s="16">
        <f>'[3]25'!G18</f>
        <v>0</v>
      </c>
      <c r="H16" s="17">
        <f t="shared" si="27"/>
        <v>1310</v>
      </c>
      <c r="I16" s="15">
        <f>'[3]25'!J18</f>
        <v>320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150</v>
      </c>
      <c r="N16" s="16">
        <f>'[3]25'!O18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0.16</v>
      </c>
      <c r="AC16" s="8">
        <f t="shared" si="9"/>
        <v>0</v>
      </c>
      <c r="AD16" s="8">
        <f t="shared" si="10"/>
        <v>26.36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0.16</v>
      </c>
      <c r="AJ16" s="8">
        <f t="shared" si="16"/>
        <v>0</v>
      </c>
      <c r="AK16" s="8">
        <f t="shared" si="17"/>
        <v>26.36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149.68</v>
      </c>
      <c r="AQ16" s="8">
        <f t="shared" si="3"/>
        <v>0</v>
      </c>
      <c r="AR16" s="8">
        <f t="shared" si="18"/>
        <v>417.28000000000003</v>
      </c>
      <c r="AT16" s="8">
        <v>25.75</v>
      </c>
      <c r="AU16" s="8">
        <v>25.75</v>
      </c>
      <c r="AW16" s="203">
        <v>26.2</v>
      </c>
      <c r="AX16" s="203">
        <v>0</v>
      </c>
      <c r="AY16" s="203">
        <v>0</v>
      </c>
      <c r="AZ16" s="203">
        <v>0</v>
      </c>
      <c r="BA16" s="203">
        <v>0.16</v>
      </c>
      <c r="BB16" s="203">
        <v>0</v>
      </c>
      <c r="BC16" s="8">
        <f t="shared" si="19"/>
        <v>26.36</v>
      </c>
      <c r="BD16" s="203">
        <v>26.2</v>
      </c>
      <c r="BE16" s="203">
        <v>0</v>
      </c>
      <c r="BF16" s="203">
        <v>0</v>
      </c>
      <c r="BG16" s="203">
        <v>0</v>
      </c>
      <c r="BH16" s="203">
        <v>0.16</v>
      </c>
      <c r="BI16" s="203">
        <v>0</v>
      </c>
      <c r="BJ16" s="8">
        <f t="shared" si="20"/>
        <v>26.36</v>
      </c>
      <c r="BL16" s="8">
        <f t="shared" si="21"/>
        <v>25.75</v>
      </c>
      <c r="BM16" s="8">
        <f t="shared" si="22"/>
        <v>25.75</v>
      </c>
      <c r="BN16" s="8">
        <f t="shared" si="23"/>
        <v>26.36</v>
      </c>
      <c r="BO16" s="8">
        <f t="shared" si="24"/>
        <v>26.36</v>
      </c>
      <c r="BP16" s="139">
        <f t="shared" si="25"/>
        <v>-0.60999999999999943</v>
      </c>
      <c r="BQ16" s="139">
        <f t="shared" si="26"/>
        <v>-0.60999999999999943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990</v>
      </c>
      <c r="G17" s="16">
        <f>'[3]25'!G19</f>
        <v>0</v>
      </c>
      <c r="H17" s="17">
        <f t="shared" si="27"/>
        <v>1310</v>
      </c>
      <c r="I17" s="15">
        <f>'[3]25'!J19</f>
        <v>320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150</v>
      </c>
      <c r="N17" s="16">
        <f>'[3]25'!O19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0.16</v>
      </c>
      <c r="AC17" s="8">
        <f t="shared" si="9"/>
        <v>0</v>
      </c>
      <c r="AD17" s="8">
        <f t="shared" si="10"/>
        <v>26.36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0.16</v>
      </c>
      <c r="AJ17" s="8">
        <f t="shared" si="16"/>
        <v>0</v>
      </c>
      <c r="AK17" s="8">
        <f t="shared" si="17"/>
        <v>26.36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149.68</v>
      </c>
      <c r="AQ17" s="8">
        <f t="shared" si="3"/>
        <v>0</v>
      </c>
      <c r="AR17" s="8">
        <f t="shared" si="18"/>
        <v>417.28000000000003</v>
      </c>
      <c r="AT17" s="8">
        <v>25.75</v>
      </c>
      <c r="AU17" s="8">
        <v>25.75</v>
      </c>
      <c r="AW17" s="203">
        <v>26.2</v>
      </c>
      <c r="AX17" s="203">
        <v>0</v>
      </c>
      <c r="AY17" s="203">
        <v>0</v>
      </c>
      <c r="AZ17" s="203">
        <v>0</v>
      </c>
      <c r="BA17" s="203">
        <v>0.16</v>
      </c>
      <c r="BB17" s="203">
        <v>0</v>
      </c>
      <c r="BC17" s="8">
        <f t="shared" si="19"/>
        <v>26.36</v>
      </c>
      <c r="BD17" s="203">
        <v>26.2</v>
      </c>
      <c r="BE17" s="203">
        <v>0</v>
      </c>
      <c r="BF17" s="203">
        <v>0</v>
      </c>
      <c r="BG17" s="203">
        <v>0</v>
      </c>
      <c r="BH17" s="203">
        <v>0.16</v>
      </c>
      <c r="BI17" s="203">
        <v>0</v>
      </c>
      <c r="BJ17" s="8">
        <f t="shared" si="20"/>
        <v>26.36</v>
      </c>
      <c r="BL17" s="8">
        <f t="shared" si="21"/>
        <v>25.75</v>
      </c>
      <c r="BM17" s="8">
        <f t="shared" si="22"/>
        <v>25.75</v>
      </c>
      <c r="BN17" s="8">
        <f t="shared" si="23"/>
        <v>26.36</v>
      </c>
      <c r="BO17" s="8">
        <f t="shared" si="24"/>
        <v>26.36</v>
      </c>
      <c r="BP17" s="139">
        <f t="shared" si="25"/>
        <v>-0.60999999999999943</v>
      </c>
      <c r="BQ17" s="139">
        <f t="shared" si="26"/>
        <v>-0.60999999999999943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990</v>
      </c>
      <c r="G18" s="16">
        <f>'[3]25'!G20</f>
        <v>0</v>
      </c>
      <c r="H18" s="17">
        <f t="shared" si="27"/>
        <v>1310</v>
      </c>
      <c r="I18" s="15">
        <f>'[3]25'!J20</f>
        <v>320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150</v>
      </c>
      <c r="N18" s="16">
        <f>'[3]25'!O20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0.16</v>
      </c>
      <c r="AC18" s="8">
        <f t="shared" si="9"/>
        <v>0</v>
      </c>
      <c r="AD18" s="8">
        <f t="shared" si="10"/>
        <v>26.36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0.16</v>
      </c>
      <c r="AJ18" s="8">
        <f t="shared" si="16"/>
        <v>0</v>
      </c>
      <c r="AK18" s="8">
        <f t="shared" si="17"/>
        <v>26.36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149.68</v>
      </c>
      <c r="AQ18" s="8">
        <f t="shared" si="3"/>
        <v>0</v>
      </c>
      <c r="AR18" s="8">
        <f t="shared" si="18"/>
        <v>417.28000000000003</v>
      </c>
      <c r="AT18" s="8">
        <v>25.75</v>
      </c>
      <c r="AU18" s="8">
        <v>25.75</v>
      </c>
      <c r="AW18" s="203">
        <v>26.2</v>
      </c>
      <c r="AX18" s="203">
        <v>0</v>
      </c>
      <c r="AY18" s="203">
        <v>0</v>
      </c>
      <c r="AZ18" s="203">
        <v>0</v>
      </c>
      <c r="BA18" s="203">
        <v>0.16</v>
      </c>
      <c r="BB18" s="203">
        <v>0</v>
      </c>
      <c r="BC18" s="8">
        <f t="shared" si="19"/>
        <v>26.36</v>
      </c>
      <c r="BD18" s="203">
        <v>26.2</v>
      </c>
      <c r="BE18" s="203">
        <v>0</v>
      </c>
      <c r="BF18" s="203">
        <v>0</v>
      </c>
      <c r="BG18" s="203">
        <v>0</v>
      </c>
      <c r="BH18" s="203">
        <v>0.16</v>
      </c>
      <c r="BI18" s="203">
        <v>0</v>
      </c>
      <c r="BJ18" s="8">
        <f t="shared" si="20"/>
        <v>26.36</v>
      </c>
      <c r="BL18" s="8">
        <f t="shared" si="21"/>
        <v>25.75</v>
      </c>
      <c r="BM18" s="8">
        <f t="shared" si="22"/>
        <v>25.75</v>
      </c>
      <c r="BN18" s="8">
        <f t="shared" si="23"/>
        <v>26.36</v>
      </c>
      <c r="BO18" s="8">
        <f t="shared" si="24"/>
        <v>26.36</v>
      </c>
      <c r="BP18" s="139">
        <f t="shared" si="25"/>
        <v>-0.60999999999999943</v>
      </c>
      <c r="BQ18" s="139">
        <f t="shared" si="26"/>
        <v>-0.60999999999999943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990</v>
      </c>
      <c r="G19" s="16">
        <f>'[3]25'!G21</f>
        <v>0</v>
      </c>
      <c r="H19" s="17">
        <f t="shared" si="27"/>
        <v>1310</v>
      </c>
      <c r="I19" s="15">
        <f>'[3]25'!J21</f>
        <v>320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150</v>
      </c>
      <c r="N19" s="16">
        <f>'[3]25'!O21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0.16</v>
      </c>
      <c r="AC19" s="8">
        <f t="shared" si="9"/>
        <v>0</v>
      </c>
      <c r="AD19" s="8">
        <f t="shared" si="10"/>
        <v>26.36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0.16</v>
      </c>
      <c r="AJ19" s="8">
        <f t="shared" si="16"/>
        <v>0</v>
      </c>
      <c r="AK19" s="8">
        <f t="shared" si="17"/>
        <v>26.36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149.68</v>
      </c>
      <c r="AQ19" s="8">
        <f t="shared" si="31"/>
        <v>0</v>
      </c>
      <c r="AR19" s="8">
        <f t="shared" si="18"/>
        <v>417.28000000000003</v>
      </c>
      <c r="AT19" s="8">
        <v>25.75</v>
      </c>
      <c r="AU19" s="8">
        <v>25.75</v>
      </c>
      <c r="AW19" s="203">
        <v>26.2</v>
      </c>
      <c r="AX19" s="203">
        <v>0</v>
      </c>
      <c r="AY19" s="203">
        <v>0</v>
      </c>
      <c r="AZ19" s="203">
        <v>0</v>
      </c>
      <c r="BA19" s="203">
        <v>0.16</v>
      </c>
      <c r="BB19" s="203">
        <v>0</v>
      </c>
      <c r="BC19" s="8">
        <f t="shared" si="19"/>
        <v>26.36</v>
      </c>
      <c r="BD19" s="203">
        <v>26.2</v>
      </c>
      <c r="BE19" s="203">
        <v>0</v>
      </c>
      <c r="BF19" s="203">
        <v>0</v>
      </c>
      <c r="BG19" s="203">
        <v>0</v>
      </c>
      <c r="BH19" s="203">
        <v>0.16</v>
      </c>
      <c r="BI19" s="203">
        <v>0</v>
      </c>
      <c r="BJ19" s="8">
        <f t="shared" si="20"/>
        <v>26.36</v>
      </c>
      <c r="BL19" s="8">
        <f t="shared" si="21"/>
        <v>25.75</v>
      </c>
      <c r="BM19" s="8">
        <f t="shared" si="22"/>
        <v>25.75</v>
      </c>
      <c r="BN19" s="8">
        <f t="shared" si="23"/>
        <v>26.36</v>
      </c>
      <c r="BO19" s="8">
        <f t="shared" si="24"/>
        <v>26.36</v>
      </c>
      <c r="BP19" s="139">
        <f t="shared" si="25"/>
        <v>-0.60999999999999943</v>
      </c>
      <c r="BQ19" s="139">
        <f t="shared" si="26"/>
        <v>-0.60999999999999943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990</v>
      </c>
      <c r="G20" s="16">
        <f>'[3]25'!G22</f>
        <v>0</v>
      </c>
      <c r="H20" s="17">
        <f t="shared" si="27"/>
        <v>1310</v>
      </c>
      <c r="I20" s="15">
        <f>'[3]25'!J22</f>
        <v>320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150</v>
      </c>
      <c r="N20" s="16">
        <f>'[3]25'!O22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0.16</v>
      </c>
      <c r="AC20" s="8">
        <f t="shared" si="9"/>
        <v>0</v>
      </c>
      <c r="AD20" s="8">
        <f t="shared" si="10"/>
        <v>26.36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0.16</v>
      </c>
      <c r="AJ20" s="8">
        <f t="shared" si="16"/>
        <v>0</v>
      </c>
      <c r="AK20" s="8">
        <f t="shared" si="17"/>
        <v>26.36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149.68</v>
      </c>
      <c r="AQ20" s="8">
        <f t="shared" si="31"/>
        <v>0</v>
      </c>
      <c r="AR20" s="8">
        <f t="shared" si="18"/>
        <v>417.28000000000003</v>
      </c>
      <c r="AT20" s="8">
        <v>25.75</v>
      </c>
      <c r="AU20" s="8">
        <v>25.75</v>
      </c>
      <c r="AW20" s="203">
        <v>26.2</v>
      </c>
      <c r="AX20" s="203">
        <v>0</v>
      </c>
      <c r="AY20" s="203">
        <v>0</v>
      </c>
      <c r="AZ20" s="203">
        <v>0</v>
      </c>
      <c r="BA20" s="203">
        <v>0.16</v>
      </c>
      <c r="BB20" s="203">
        <v>0</v>
      </c>
      <c r="BC20" s="8">
        <f t="shared" si="19"/>
        <v>26.36</v>
      </c>
      <c r="BD20" s="203">
        <v>26.2</v>
      </c>
      <c r="BE20" s="203">
        <v>0</v>
      </c>
      <c r="BF20" s="203">
        <v>0</v>
      </c>
      <c r="BG20" s="203">
        <v>0</v>
      </c>
      <c r="BH20" s="203">
        <v>0.16</v>
      </c>
      <c r="BI20" s="203">
        <v>0</v>
      </c>
      <c r="BJ20" s="8">
        <f t="shared" si="20"/>
        <v>26.36</v>
      </c>
      <c r="BL20" s="8">
        <f t="shared" si="21"/>
        <v>25.75</v>
      </c>
      <c r="BM20" s="8">
        <f t="shared" si="22"/>
        <v>25.75</v>
      </c>
      <c r="BN20" s="8">
        <f t="shared" si="23"/>
        <v>26.36</v>
      </c>
      <c r="BO20" s="8">
        <f t="shared" si="24"/>
        <v>26.36</v>
      </c>
      <c r="BP20" s="139">
        <f t="shared" si="25"/>
        <v>-0.60999999999999943</v>
      </c>
      <c r="BQ20" s="139">
        <f t="shared" si="26"/>
        <v>-0.60999999999999943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990</v>
      </c>
      <c r="G21" s="16">
        <f>'[3]25'!G23</f>
        <v>0</v>
      </c>
      <c r="H21" s="17">
        <f t="shared" si="27"/>
        <v>1310</v>
      </c>
      <c r="I21" s="15">
        <f>'[3]25'!J23</f>
        <v>320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150</v>
      </c>
      <c r="N21" s="16">
        <f>'[3]25'!O23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0.16</v>
      </c>
      <c r="AC21" s="8">
        <f t="shared" si="9"/>
        <v>0</v>
      </c>
      <c r="AD21" s="8">
        <f t="shared" si="10"/>
        <v>26.36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0.16</v>
      </c>
      <c r="AJ21" s="8">
        <f t="shared" si="16"/>
        <v>0</v>
      </c>
      <c r="AK21" s="8">
        <f t="shared" si="17"/>
        <v>26.36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149.68</v>
      </c>
      <c r="AQ21" s="8">
        <f t="shared" si="31"/>
        <v>0</v>
      </c>
      <c r="AR21" s="8">
        <f t="shared" si="18"/>
        <v>417.28000000000003</v>
      </c>
      <c r="AT21" s="8">
        <v>25.75</v>
      </c>
      <c r="AU21" s="8">
        <v>25.75</v>
      </c>
      <c r="AW21" s="203">
        <v>26.2</v>
      </c>
      <c r="AX21" s="203">
        <v>0</v>
      </c>
      <c r="AY21" s="203">
        <v>0</v>
      </c>
      <c r="AZ21" s="203">
        <v>0</v>
      </c>
      <c r="BA21" s="203">
        <v>0.16</v>
      </c>
      <c r="BB21" s="203">
        <v>0</v>
      </c>
      <c r="BC21" s="8">
        <f t="shared" si="19"/>
        <v>26.36</v>
      </c>
      <c r="BD21" s="203">
        <v>26.2</v>
      </c>
      <c r="BE21" s="203">
        <v>0</v>
      </c>
      <c r="BF21" s="203">
        <v>0</v>
      </c>
      <c r="BG21" s="203">
        <v>0</v>
      </c>
      <c r="BH21" s="203">
        <v>0.16</v>
      </c>
      <c r="BI21" s="203">
        <v>0</v>
      </c>
      <c r="BJ21" s="8">
        <f t="shared" si="20"/>
        <v>26.36</v>
      </c>
      <c r="BL21" s="8">
        <f t="shared" si="21"/>
        <v>25.75</v>
      </c>
      <c r="BM21" s="8">
        <f t="shared" si="22"/>
        <v>25.75</v>
      </c>
      <c r="BN21" s="8">
        <f t="shared" si="23"/>
        <v>26.36</v>
      </c>
      <c r="BO21" s="8">
        <f t="shared" si="24"/>
        <v>26.36</v>
      </c>
      <c r="BP21" s="139">
        <f t="shared" si="25"/>
        <v>-0.60999999999999943</v>
      </c>
      <c r="BQ21" s="139">
        <f t="shared" si="26"/>
        <v>-0.60999999999999943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990</v>
      </c>
      <c r="G22" s="16">
        <f>'[3]25'!G24</f>
        <v>0</v>
      </c>
      <c r="H22" s="17">
        <f t="shared" si="27"/>
        <v>1310</v>
      </c>
      <c r="I22" s="15">
        <f>'[3]25'!J24</f>
        <v>320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150</v>
      </c>
      <c r="N22" s="16">
        <f>'[3]25'!O24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0.16</v>
      </c>
      <c r="AC22" s="8">
        <f t="shared" si="9"/>
        <v>0</v>
      </c>
      <c r="AD22" s="8">
        <f t="shared" si="10"/>
        <v>26.36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0.16</v>
      </c>
      <c r="AJ22" s="8">
        <f t="shared" si="16"/>
        <v>0</v>
      </c>
      <c r="AK22" s="8">
        <f t="shared" si="17"/>
        <v>26.36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149.68</v>
      </c>
      <c r="AQ22" s="8">
        <f t="shared" si="31"/>
        <v>0</v>
      </c>
      <c r="AR22" s="8">
        <f t="shared" si="18"/>
        <v>417.28000000000003</v>
      </c>
      <c r="AT22" s="8">
        <v>25.75</v>
      </c>
      <c r="AU22" s="8">
        <v>25.75</v>
      </c>
      <c r="AW22" s="203">
        <v>26.2</v>
      </c>
      <c r="AX22" s="203">
        <v>0</v>
      </c>
      <c r="AY22" s="203">
        <v>0</v>
      </c>
      <c r="AZ22" s="203">
        <v>0</v>
      </c>
      <c r="BA22" s="203">
        <v>0.16</v>
      </c>
      <c r="BB22" s="203">
        <v>0</v>
      </c>
      <c r="BC22" s="8">
        <f t="shared" si="19"/>
        <v>26.36</v>
      </c>
      <c r="BD22" s="203">
        <v>26.2</v>
      </c>
      <c r="BE22" s="203">
        <v>0</v>
      </c>
      <c r="BF22" s="203">
        <v>0</v>
      </c>
      <c r="BG22" s="203">
        <v>0</v>
      </c>
      <c r="BH22" s="203">
        <v>0.16</v>
      </c>
      <c r="BI22" s="203">
        <v>0</v>
      </c>
      <c r="BJ22" s="8">
        <f t="shared" si="20"/>
        <v>26.36</v>
      </c>
      <c r="BL22" s="8">
        <f t="shared" si="21"/>
        <v>25.75</v>
      </c>
      <c r="BM22" s="8">
        <f t="shared" si="22"/>
        <v>25.75</v>
      </c>
      <c r="BN22" s="8">
        <f t="shared" si="23"/>
        <v>26.36</v>
      </c>
      <c r="BO22" s="8">
        <f t="shared" si="24"/>
        <v>26.36</v>
      </c>
      <c r="BP22" s="139">
        <f t="shared" si="25"/>
        <v>-0.60999999999999943</v>
      </c>
      <c r="BQ22" s="139">
        <f t="shared" si="26"/>
        <v>-0.60999999999999943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990</v>
      </c>
      <c r="G23" s="16">
        <f>'[3]25'!G25</f>
        <v>0</v>
      </c>
      <c r="H23" s="17">
        <f t="shared" si="27"/>
        <v>1310</v>
      </c>
      <c r="I23" s="15">
        <f>'[3]25'!J25</f>
        <v>320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150</v>
      </c>
      <c r="N23" s="16">
        <f>'[3]25'!O25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0.16</v>
      </c>
      <c r="AC23" s="8">
        <f t="shared" si="9"/>
        <v>0</v>
      </c>
      <c r="AD23" s="8">
        <f t="shared" si="10"/>
        <v>26.36</v>
      </c>
      <c r="AE23" s="8">
        <f t="shared" si="11"/>
        <v>26.2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0.16</v>
      </c>
      <c r="AJ23" s="8">
        <f t="shared" si="16"/>
        <v>0</v>
      </c>
      <c r="AK23" s="8">
        <f t="shared" si="17"/>
        <v>26.36</v>
      </c>
      <c r="AL23" s="8">
        <f t="shared" si="31"/>
        <v>267.60000000000002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149.68</v>
      </c>
      <c r="AQ23" s="8">
        <f t="shared" si="31"/>
        <v>0</v>
      </c>
      <c r="AR23" s="8">
        <f t="shared" si="18"/>
        <v>417.28000000000003</v>
      </c>
      <c r="AT23" s="8">
        <v>25.75</v>
      </c>
      <c r="AU23" s="8">
        <v>25.75</v>
      </c>
      <c r="AW23" s="203">
        <v>26.2</v>
      </c>
      <c r="AX23" s="203">
        <v>0</v>
      </c>
      <c r="AY23" s="203">
        <v>0</v>
      </c>
      <c r="AZ23" s="203">
        <v>0</v>
      </c>
      <c r="BA23" s="203">
        <v>0.16</v>
      </c>
      <c r="BB23" s="203">
        <v>0</v>
      </c>
      <c r="BC23" s="8">
        <f t="shared" si="19"/>
        <v>26.36</v>
      </c>
      <c r="BD23" s="203">
        <v>26.2</v>
      </c>
      <c r="BE23" s="203">
        <v>0</v>
      </c>
      <c r="BF23" s="203">
        <v>0</v>
      </c>
      <c r="BG23" s="203">
        <v>0</v>
      </c>
      <c r="BH23" s="203">
        <v>0.16</v>
      </c>
      <c r="BI23" s="203">
        <v>0</v>
      </c>
      <c r="BJ23" s="8">
        <f t="shared" si="20"/>
        <v>26.36</v>
      </c>
      <c r="BL23" s="8">
        <f t="shared" si="21"/>
        <v>25.75</v>
      </c>
      <c r="BM23" s="8">
        <f t="shared" si="22"/>
        <v>25.75</v>
      </c>
      <c r="BN23" s="8">
        <f t="shared" si="23"/>
        <v>26.36</v>
      </c>
      <c r="BO23" s="8">
        <f t="shared" si="24"/>
        <v>26.36</v>
      </c>
      <c r="BP23" s="139">
        <f t="shared" si="25"/>
        <v>-0.60999999999999943</v>
      </c>
      <c r="BQ23" s="139">
        <f t="shared" si="26"/>
        <v>-0.60999999999999943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990</v>
      </c>
      <c r="G24" s="16">
        <f>'[3]25'!G26</f>
        <v>0</v>
      </c>
      <c r="H24" s="17">
        <f t="shared" si="27"/>
        <v>1310</v>
      </c>
      <c r="I24" s="15">
        <f>'[3]25'!J26</f>
        <v>320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150</v>
      </c>
      <c r="N24" s="16">
        <f>'[3]25'!O26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0.16</v>
      </c>
      <c r="AC24" s="8">
        <f t="shared" si="9"/>
        <v>0</v>
      </c>
      <c r="AD24" s="8">
        <f t="shared" si="10"/>
        <v>25.19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0.16</v>
      </c>
      <c r="AJ24" s="8">
        <f t="shared" si="16"/>
        <v>0</v>
      </c>
      <c r="AK24" s="8">
        <f t="shared" si="17"/>
        <v>32.159999999999997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149.68</v>
      </c>
      <c r="AQ24" s="8">
        <f t="shared" si="31"/>
        <v>0</v>
      </c>
      <c r="AR24" s="8">
        <f t="shared" si="18"/>
        <v>412.65000000000003</v>
      </c>
      <c r="AT24" s="8">
        <v>24.62</v>
      </c>
      <c r="AU24" s="8">
        <v>31.34</v>
      </c>
      <c r="AW24" s="203">
        <v>25.03</v>
      </c>
      <c r="AX24" s="203">
        <v>0</v>
      </c>
      <c r="AY24" s="203">
        <v>0</v>
      </c>
      <c r="AZ24" s="203">
        <v>0</v>
      </c>
      <c r="BA24" s="203">
        <v>0.16</v>
      </c>
      <c r="BB24" s="203">
        <v>0</v>
      </c>
      <c r="BC24" s="8">
        <f t="shared" si="19"/>
        <v>25.19</v>
      </c>
      <c r="BD24" s="203">
        <v>32</v>
      </c>
      <c r="BE24" s="203">
        <v>0</v>
      </c>
      <c r="BF24" s="203">
        <v>0</v>
      </c>
      <c r="BG24" s="203">
        <v>0</v>
      </c>
      <c r="BH24" s="203">
        <v>0.16</v>
      </c>
      <c r="BI24" s="203">
        <v>0</v>
      </c>
      <c r="BJ24" s="8">
        <f t="shared" si="20"/>
        <v>32.159999999999997</v>
      </c>
      <c r="BL24" s="8">
        <f t="shared" si="21"/>
        <v>24.62</v>
      </c>
      <c r="BM24" s="8">
        <f t="shared" si="22"/>
        <v>31.34</v>
      </c>
      <c r="BN24" s="8">
        <f t="shared" si="23"/>
        <v>25.19</v>
      </c>
      <c r="BO24" s="8">
        <f t="shared" si="24"/>
        <v>32.159999999999997</v>
      </c>
      <c r="BP24" s="139">
        <f t="shared" si="25"/>
        <v>-0.57000000000000028</v>
      </c>
      <c r="BQ24" s="139">
        <f t="shared" si="26"/>
        <v>-0.81999999999999673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990</v>
      </c>
      <c r="G25" s="16">
        <f>'[3]25'!G27</f>
        <v>0</v>
      </c>
      <c r="H25" s="17">
        <f t="shared" si="27"/>
        <v>1310</v>
      </c>
      <c r="I25" s="15">
        <f>'[3]25'!J27</f>
        <v>320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150</v>
      </c>
      <c r="N25" s="16">
        <f>'[3]25'!O27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25.03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24.62</v>
      </c>
      <c r="AU25" s="8">
        <v>31.34</v>
      </c>
      <c r="AW25" s="203">
        <v>25.03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25.03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24.62</v>
      </c>
      <c r="BM25" s="8">
        <f t="shared" si="22"/>
        <v>31.34</v>
      </c>
      <c r="BN25" s="8">
        <f t="shared" si="23"/>
        <v>25.03</v>
      </c>
      <c r="BO25" s="8">
        <f t="shared" si="24"/>
        <v>32</v>
      </c>
      <c r="BP25" s="139">
        <f t="shared" si="25"/>
        <v>-0.41000000000000014</v>
      </c>
      <c r="BQ25" s="139">
        <f t="shared" si="26"/>
        <v>-0.66000000000000014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990</v>
      </c>
      <c r="G26" s="16">
        <f>'[3]25'!G28</f>
        <v>0</v>
      </c>
      <c r="H26" s="17">
        <f t="shared" si="27"/>
        <v>1310</v>
      </c>
      <c r="I26" s="15">
        <f>'[3]25'!J28</f>
        <v>320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150</v>
      </c>
      <c r="N26" s="16">
        <f>'[3]25'!O28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25.03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25.03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24.62</v>
      </c>
      <c r="AU26" s="8">
        <v>31.34</v>
      </c>
      <c r="AW26" s="203">
        <v>25.03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25.03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24.62</v>
      </c>
      <c r="BM26" s="8">
        <f t="shared" si="22"/>
        <v>31.34</v>
      </c>
      <c r="BN26" s="8">
        <f t="shared" si="23"/>
        <v>25.03</v>
      </c>
      <c r="BO26" s="8">
        <f t="shared" si="24"/>
        <v>32</v>
      </c>
      <c r="BP26" s="139">
        <f t="shared" si="25"/>
        <v>-0.41000000000000014</v>
      </c>
      <c r="BQ26" s="139">
        <f t="shared" si="26"/>
        <v>-0.66000000000000014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990</v>
      </c>
      <c r="G27" s="16">
        <f>'[3]25'!G29</f>
        <v>0</v>
      </c>
      <c r="H27" s="17">
        <f t="shared" si="27"/>
        <v>1310</v>
      </c>
      <c r="I27" s="15">
        <f>'[3]25'!J29</f>
        <v>320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150</v>
      </c>
      <c r="N27" s="16">
        <f>'[3]25'!O29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25.03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25.03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262.97000000000003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412.97</v>
      </c>
      <c r="AT27" s="8">
        <v>24.62</v>
      </c>
      <c r="AU27" s="8">
        <v>31.34</v>
      </c>
      <c r="AW27" s="203">
        <v>25.03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25.03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24.62</v>
      </c>
      <c r="BM27" s="8">
        <f t="shared" si="22"/>
        <v>31.34</v>
      </c>
      <c r="BN27" s="8">
        <f t="shared" si="23"/>
        <v>25.03</v>
      </c>
      <c r="BO27" s="8">
        <f t="shared" si="24"/>
        <v>32</v>
      </c>
      <c r="BP27" s="139">
        <f t="shared" si="25"/>
        <v>-0.41000000000000014</v>
      </c>
      <c r="BQ27" s="139">
        <f t="shared" si="26"/>
        <v>-0.66000000000000014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990</v>
      </c>
      <c r="G28" s="16">
        <f>'[3]25'!G30</f>
        <v>0</v>
      </c>
      <c r="H28" s="17">
        <f t="shared" si="27"/>
        <v>1310</v>
      </c>
      <c r="I28" s="15">
        <f>'[3]25'!J30</f>
        <v>320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150</v>
      </c>
      <c r="N28" s="16">
        <f>'[3]25'!O30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25.03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262.97000000000003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412.97</v>
      </c>
      <c r="AT28" s="8">
        <v>24.62</v>
      </c>
      <c r="AU28" s="8">
        <v>31.34</v>
      </c>
      <c r="AW28" s="203">
        <v>25.03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25.03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24.62</v>
      </c>
      <c r="BM28" s="8">
        <f t="shared" si="22"/>
        <v>31.34</v>
      </c>
      <c r="BN28" s="8">
        <f t="shared" si="23"/>
        <v>25.03</v>
      </c>
      <c r="BO28" s="8">
        <f t="shared" si="24"/>
        <v>32</v>
      </c>
      <c r="BP28" s="139">
        <f t="shared" si="25"/>
        <v>-0.41000000000000014</v>
      </c>
      <c r="BQ28" s="139">
        <f t="shared" si="26"/>
        <v>-0.66000000000000014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990</v>
      </c>
      <c r="G29" s="16">
        <f>'[3]25'!G31</f>
        <v>0</v>
      </c>
      <c r="H29" s="17">
        <f t="shared" si="27"/>
        <v>1310</v>
      </c>
      <c r="I29" s="15">
        <f>'[3]25'!J31</f>
        <v>320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150</v>
      </c>
      <c r="N29" s="16">
        <f>'[3]25'!O31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25.03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262.97000000000003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412.97</v>
      </c>
      <c r="AT29" s="8">
        <v>24.62</v>
      </c>
      <c r="AU29" s="8">
        <v>31.34</v>
      </c>
      <c r="AW29" s="203">
        <v>25.03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25.03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24.62</v>
      </c>
      <c r="BM29" s="8">
        <f t="shared" si="22"/>
        <v>31.34</v>
      </c>
      <c r="BN29" s="8">
        <f t="shared" si="23"/>
        <v>25.03</v>
      </c>
      <c r="BO29" s="8">
        <f t="shared" si="24"/>
        <v>32</v>
      </c>
      <c r="BP29" s="139">
        <f t="shared" si="25"/>
        <v>-0.41000000000000014</v>
      </c>
      <c r="BQ29" s="139">
        <f t="shared" si="26"/>
        <v>-0.66000000000000014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990</v>
      </c>
      <c r="G30" s="16">
        <f>'[3]25'!G32</f>
        <v>0</v>
      </c>
      <c r="H30" s="17">
        <f t="shared" si="27"/>
        <v>1310</v>
      </c>
      <c r="I30" s="15">
        <f>'[3]25'!J32</f>
        <v>320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150</v>
      </c>
      <c r="N30" s="16">
        <f>'[3]25'!O32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25.03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262.97000000000003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412.97</v>
      </c>
      <c r="AT30" s="8">
        <v>24.62</v>
      </c>
      <c r="AU30" s="8">
        <v>31.34</v>
      </c>
      <c r="AW30" s="203">
        <v>25.03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25.03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24.62</v>
      </c>
      <c r="BM30" s="8">
        <f t="shared" si="22"/>
        <v>31.34</v>
      </c>
      <c r="BN30" s="8">
        <f t="shared" si="23"/>
        <v>25.03</v>
      </c>
      <c r="BO30" s="8">
        <f t="shared" si="24"/>
        <v>32</v>
      </c>
      <c r="BP30" s="139">
        <f t="shared" si="25"/>
        <v>-0.41000000000000014</v>
      </c>
      <c r="BQ30" s="139">
        <f t="shared" si="26"/>
        <v>-0.66000000000000014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990</v>
      </c>
      <c r="G31" s="16">
        <f>'[3]25'!G33</f>
        <v>0</v>
      </c>
      <c r="H31" s="17">
        <f t="shared" si="27"/>
        <v>1310</v>
      </c>
      <c r="I31" s="15">
        <f>'[3]25'!J33</f>
        <v>320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153</v>
      </c>
      <c r="N31" s="16">
        <f>'[3]25'!O33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25.03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25.03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262.97000000000003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415.97</v>
      </c>
      <c r="AT31" s="8">
        <v>24.15</v>
      </c>
      <c r="AU31" s="8">
        <v>30.87</v>
      </c>
      <c r="AW31" s="203">
        <v>25.03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25.03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24.15</v>
      </c>
      <c r="BM31" s="8">
        <f t="shared" si="22"/>
        <v>30.87</v>
      </c>
      <c r="BN31" s="8">
        <f t="shared" si="23"/>
        <v>25.03</v>
      </c>
      <c r="BO31" s="8">
        <f t="shared" si="24"/>
        <v>32</v>
      </c>
      <c r="BP31" s="139">
        <f t="shared" si="25"/>
        <v>-0.88000000000000256</v>
      </c>
      <c r="BQ31" s="139">
        <f t="shared" si="26"/>
        <v>-1.129999999999999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990</v>
      </c>
      <c r="G32" s="16">
        <f>'[3]25'!G34</f>
        <v>0</v>
      </c>
      <c r="H32" s="17">
        <f t="shared" si="27"/>
        <v>1310</v>
      </c>
      <c r="I32" s="15">
        <f>'[3]25'!J34</f>
        <v>320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153</v>
      </c>
      <c r="N32" s="16">
        <f>'[3]25'!O34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25.03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25.03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262.97000000000003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415.97</v>
      </c>
      <c r="AT32" s="8">
        <v>24.15</v>
      </c>
      <c r="AU32" s="8">
        <v>30.87</v>
      </c>
      <c r="AW32" s="203">
        <v>25.03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25.03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24.15</v>
      </c>
      <c r="BM32" s="8">
        <f t="shared" si="22"/>
        <v>30.87</v>
      </c>
      <c r="BN32" s="8">
        <f t="shared" si="23"/>
        <v>25.03</v>
      </c>
      <c r="BO32" s="8">
        <f t="shared" si="24"/>
        <v>32</v>
      </c>
      <c r="BP32" s="139">
        <f t="shared" si="25"/>
        <v>-0.88000000000000256</v>
      </c>
      <c r="BQ32" s="139">
        <f t="shared" si="26"/>
        <v>-1.129999999999999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990</v>
      </c>
      <c r="G33" s="16">
        <f>'[3]25'!G35</f>
        <v>0</v>
      </c>
      <c r="H33" s="17">
        <f t="shared" si="27"/>
        <v>1310</v>
      </c>
      <c r="I33" s="15">
        <f>'[3]25'!J35</f>
        <v>320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153</v>
      </c>
      <c r="N33" s="16">
        <f>'[3]25'!O35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26.2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26.2</v>
      </c>
      <c r="AE33" s="8">
        <f t="shared" si="11"/>
        <v>26.2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26.2</v>
      </c>
      <c r="AL33" s="8">
        <f t="shared" si="31"/>
        <v>267.60000000000002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420.6</v>
      </c>
      <c r="AT33" s="8">
        <v>25.28</v>
      </c>
      <c r="AU33" s="8">
        <v>25.28</v>
      </c>
      <c r="AW33" s="203">
        <v>26.2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26.2</v>
      </c>
      <c r="BD33" s="203">
        <v>26.2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26.2</v>
      </c>
      <c r="BL33" s="8">
        <f t="shared" si="21"/>
        <v>25.28</v>
      </c>
      <c r="BM33" s="8">
        <f t="shared" si="22"/>
        <v>25.28</v>
      </c>
      <c r="BN33" s="8">
        <f t="shared" si="23"/>
        <v>26.2</v>
      </c>
      <c r="BO33" s="8">
        <f t="shared" si="24"/>
        <v>26.2</v>
      </c>
      <c r="BP33" s="139">
        <f t="shared" si="25"/>
        <v>-0.91999999999999815</v>
      </c>
      <c r="BQ33" s="139">
        <f t="shared" si="26"/>
        <v>-0.91999999999999815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990</v>
      </c>
      <c r="G34" s="16">
        <f>'[3]25'!G36</f>
        <v>0</v>
      </c>
      <c r="H34" s="17">
        <f t="shared" si="27"/>
        <v>1310</v>
      </c>
      <c r="I34" s="15">
        <f>'[3]25'!J36</f>
        <v>320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153</v>
      </c>
      <c r="N34" s="16">
        <f>'[3]25'!O36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26.2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26.2</v>
      </c>
      <c r="AE34" s="8">
        <f t="shared" si="11"/>
        <v>26.2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26.2</v>
      </c>
      <c r="AL34" s="8">
        <f t="shared" si="31"/>
        <v>267.60000000000002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420.6</v>
      </c>
      <c r="AT34" s="8">
        <v>25.28</v>
      </c>
      <c r="AU34" s="8">
        <v>25.28</v>
      </c>
      <c r="AW34" s="203">
        <v>26.2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26.2</v>
      </c>
      <c r="BD34" s="203">
        <v>26.2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26.2</v>
      </c>
      <c r="BL34" s="8">
        <f t="shared" si="21"/>
        <v>25.28</v>
      </c>
      <c r="BM34" s="8">
        <f t="shared" si="22"/>
        <v>25.28</v>
      </c>
      <c r="BN34" s="8">
        <f t="shared" si="23"/>
        <v>26.2</v>
      </c>
      <c r="BO34" s="8">
        <f t="shared" si="24"/>
        <v>26.2</v>
      </c>
      <c r="BP34" s="139">
        <f t="shared" si="25"/>
        <v>-0.91999999999999815</v>
      </c>
      <c r="BQ34" s="139">
        <f t="shared" si="26"/>
        <v>-0.91999999999999815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990</v>
      </c>
      <c r="G35" s="16">
        <f>'[3]25'!G37</f>
        <v>0</v>
      </c>
      <c r="H35" s="17">
        <f t="shared" si="27"/>
        <v>1310</v>
      </c>
      <c r="I35" s="15">
        <f>'[3]25'!J37</f>
        <v>320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153</v>
      </c>
      <c r="N35" s="16">
        <f>'[3]25'!O37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26.2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26.2</v>
      </c>
      <c r="AE35" s="8">
        <f t="shared" si="11"/>
        <v>26.2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26.2</v>
      </c>
      <c r="AL35" s="8">
        <f t="shared" si="31"/>
        <v>267.60000000000002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420.6</v>
      </c>
      <c r="AT35" s="8">
        <v>25.28</v>
      </c>
      <c r="AU35" s="8">
        <v>25.28</v>
      </c>
      <c r="AW35" s="203">
        <v>26.2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26.2</v>
      </c>
      <c r="BD35" s="203">
        <v>26.2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26.2</v>
      </c>
      <c r="BL35" s="8">
        <f t="shared" si="21"/>
        <v>25.28</v>
      </c>
      <c r="BM35" s="8">
        <f t="shared" si="22"/>
        <v>25.28</v>
      </c>
      <c r="BN35" s="8">
        <f t="shared" si="23"/>
        <v>26.2</v>
      </c>
      <c r="BO35" s="8">
        <f t="shared" si="24"/>
        <v>26.2</v>
      </c>
      <c r="BP35" s="139">
        <f t="shared" si="25"/>
        <v>-0.91999999999999815</v>
      </c>
      <c r="BQ35" s="139">
        <f t="shared" si="26"/>
        <v>-0.91999999999999815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990</v>
      </c>
      <c r="G36" s="16">
        <f>'[3]25'!G38</f>
        <v>0</v>
      </c>
      <c r="H36" s="17">
        <f t="shared" si="27"/>
        <v>1310</v>
      </c>
      <c r="I36" s="15">
        <f>'[3]25'!J38</f>
        <v>320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153</v>
      </c>
      <c r="N36" s="16">
        <f>'[3]25'!O38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26.2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26.2</v>
      </c>
      <c r="AE36" s="8">
        <f t="shared" si="11"/>
        <v>26.2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26.2</v>
      </c>
      <c r="AL36" s="8">
        <f t="shared" si="31"/>
        <v>267.60000000000002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420.6</v>
      </c>
      <c r="AT36" s="8">
        <v>25.28</v>
      </c>
      <c r="AU36" s="8">
        <v>25.28</v>
      </c>
      <c r="AW36" s="203">
        <v>26.2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26.2</v>
      </c>
      <c r="BD36" s="203">
        <v>26.2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26.2</v>
      </c>
      <c r="BL36" s="8">
        <f t="shared" si="21"/>
        <v>25.28</v>
      </c>
      <c r="BM36" s="8">
        <f t="shared" si="22"/>
        <v>25.28</v>
      </c>
      <c r="BN36" s="8">
        <f t="shared" si="23"/>
        <v>26.2</v>
      </c>
      <c r="BO36" s="8">
        <f t="shared" si="24"/>
        <v>26.2</v>
      </c>
      <c r="BP36" s="139">
        <f t="shared" si="25"/>
        <v>-0.91999999999999815</v>
      </c>
      <c r="BQ36" s="139">
        <f t="shared" si="26"/>
        <v>-0.91999999999999815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990</v>
      </c>
      <c r="G37" s="16">
        <f>'[3]25'!G39</f>
        <v>0</v>
      </c>
      <c r="H37" s="17">
        <f t="shared" si="27"/>
        <v>1310</v>
      </c>
      <c r="I37" s="15">
        <f>'[3]25'!J39</f>
        <v>320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153</v>
      </c>
      <c r="N37" s="16">
        <f>'[3]25'!O39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26.2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26.2</v>
      </c>
      <c r="AE37" s="8">
        <f t="shared" si="11"/>
        <v>26.2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</v>
      </c>
      <c r="AL37" s="8">
        <f t="shared" si="31"/>
        <v>267.60000000000002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420.6</v>
      </c>
      <c r="AT37" s="8">
        <v>25.28</v>
      </c>
      <c r="AU37" s="8">
        <v>25.28</v>
      </c>
      <c r="AW37" s="203">
        <v>26.2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26.2</v>
      </c>
      <c r="BD37" s="203">
        <v>26.2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26.2</v>
      </c>
      <c r="BL37" s="8">
        <f t="shared" si="21"/>
        <v>25.28</v>
      </c>
      <c r="BM37" s="8">
        <f t="shared" si="22"/>
        <v>25.28</v>
      </c>
      <c r="BN37" s="8">
        <f t="shared" si="23"/>
        <v>26.2</v>
      </c>
      <c r="BO37" s="8">
        <f t="shared" si="24"/>
        <v>26.2</v>
      </c>
      <c r="BP37" s="139">
        <f t="shared" si="25"/>
        <v>-0.91999999999999815</v>
      </c>
      <c r="BQ37" s="139">
        <f t="shared" si="26"/>
        <v>-0.91999999999999815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990</v>
      </c>
      <c r="G38" s="16">
        <f>'[3]25'!G40</f>
        <v>0</v>
      </c>
      <c r="H38" s="17">
        <f t="shared" si="27"/>
        <v>1310</v>
      </c>
      <c r="I38" s="15">
        <f>'[3]25'!J40</f>
        <v>320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153</v>
      </c>
      <c r="N38" s="16">
        <f>'[3]25'!O40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26.2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26.2</v>
      </c>
      <c r="AE38" s="8">
        <f t="shared" si="11"/>
        <v>26.2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</v>
      </c>
      <c r="AL38" s="8">
        <f t="shared" si="31"/>
        <v>267.60000000000002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420.6</v>
      </c>
      <c r="AT38" s="8">
        <v>25.28</v>
      </c>
      <c r="AU38" s="8">
        <v>25.28</v>
      </c>
      <c r="AW38" s="203">
        <v>26.2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26.2</v>
      </c>
      <c r="BD38" s="203">
        <v>26.2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26.2</v>
      </c>
      <c r="BL38" s="8">
        <f t="shared" si="21"/>
        <v>25.28</v>
      </c>
      <c r="BM38" s="8">
        <f t="shared" si="22"/>
        <v>25.28</v>
      </c>
      <c r="BN38" s="8">
        <f t="shared" si="23"/>
        <v>26.2</v>
      </c>
      <c r="BO38" s="8">
        <f t="shared" si="24"/>
        <v>26.2</v>
      </c>
      <c r="BP38" s="139">
        <f t="shared" si="25"/>
        <v>-0.91999999999999815</v>
      </c>
      <c r="BQ38" s="139">
        <f t="shared" si="26"/>
        <v>-0.91999999999999815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970</v>
      </c>
      <c r="G39" s="16">
        <f>'[3]25'!G41</f>
        <v>0</v>
      </c>
      <c r="H39" s="17">
        <f t="shared" si="27"/>
        <v>1290</v>
      </c>
      <c r="I39" s="15">
        <f>'[3]25'!J41</f>
        <v>320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153</v>
      </c>
      <c r="N39" s="16">
        <f>'[3]25'!O41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26.2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</v>
      </c>
      <c r="AE39" s="8">
        <f t="shared" si="11"/>
        <v>26.2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</v>
      </c>
      <c r="AL39" s="8">
        <f t="shared" si="31"/>
        <v>267.60000000000002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420.6</v>
      </c>
      <c r="AT39" s="8">
        <v>25.28</v>
      </c>
      <c r="AU39" s="8">
        <v>25.28</v>
      </c>
      <c r="AW39" s="203">
        <v>26.2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26.2</v>
      </c>
      <c r="BD39" s="203">
        <v>26.2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26.2</v>
      </c>
      <c r="BL39" s="8">
        <f t="shared" si="21"/>
        <v>25.28</v>
      </c>
      <c r="BM39" s="8">
        <f t="shared" si="22"/>
        <v>25.28</v>
      </c>
      <c r="BN39" s="8">
        <f t="shared" si="23"/>
        <v>26.2</v>
      </c>
      <c r="BO39" s="8">
        <f t="shared" si="24"/>
        <v>26.2</v>
      </c>
      <c r="BP39" s="139">
        <f t="shared" si="25"/>
        <v>-0.91999999999999815</v>
      </c>
      <c r="BQ39" s="139">
        <f t="shared" si="26"/>
        <v>-0.91999999999999815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970</v>
      </c>
      <c r="G40" s="16">
        <f>'[3]25'!G42</f>
        <v>0</v>
      </c>
      <c r="H40" s="17">
        <f t="shared" si="27"/>
        <v>1290</v>
      </c>
      <c r="I40" s="15">
        <f>'[3]25'!J42</f>
        <v>320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153</v>
      </c>
      <c r="N40" s="16">
        <f>'[3]25'!O42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26.2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</v>
      </c>
      <c r="AE40" s="8">
        <f t="shared" si="11"/>
        <v>26.2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</v>
      </c>
      <c r="AL40" s="8">
        <f t="shared" si="31"/>
        <v>267.60000000000002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420.6</v>
      </c>
      <c r="AT40" s="8">
        <v>25.28</v>
      </c>
      <c r="AU40" s="8">
        <v>25.28</v>
      </c>
      <c r="AW40" s="203">
        <v>26.2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26.2</v>
      </c>
      <c r="BD40" s="203">
        <v>26.2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26.2</v>
      </c>
      <c r="BL40" s="8">
        <f t="shared" si="21"/>
        <v>25.28</v>
      </c>
      <c r="BM40" s="8">
        <f t="shared" si="22"/>
        <v>25.28</v>
      </c>
      <c r="BN40" s="8">
        <f t="shared" si="23"/>
        <v>26.2</v>
      </c>
      <c r="BO40" s="8">
        <f t="shared" si="24"/>
        <v>26.2</v>
      </c>
      <c r="BP40" s="139">
        <f t="shared" si="25"/>
        <v>-0.91999999999999815</v>
      </c>
      <c r="BQ40" s="139">
        <f t="shared" si="26"/>
        <v>-0.91999999999999815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970</v>
      </c>
      <c r="G41" s="16">
        <f>'[3]25'!G43</f>
        <v>0</v>
      </c>
      <c r="H41" s="17">
        <f t="shared" si="27"/>
        <v>1290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153</v>
      </c>
      <c r="N41" s="16">
        <f>'[3]25'!O43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26.2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</v>
      </c>
      <c r="AE41" s="8">
        <f t="shared" si="11"/>
        <v>26.2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</v>
      </c>
      <c r="AL41" s="8">
        <f t="shared" si="31"/>
        <v>267.60000000000002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420.6</v>
      </c>
      <c r="AT41" s="8">
        <v>25.28</v>
      </c>
      <c r="AU41" s="8">
        <v>25.28</v>
      </c>
      <c r="AW41" s="203">
        <v>26.2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26.2</v>
      </c>
      <c r="BD41" s="203">
        <v>26.2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26.2</v>
      </c>
      <c r="BL41" s="8">
        <f t="shared" si="21"/>
        <v>25.28</v>
      </c>
      <c r="BM41" s="8">
        <f t="shared" si="22"/>
        <v>25.28</v>
      </c>
      <c r="BN41" s="8">
        <f t="shared" si="23"/>
        <v>26.2</v>
      </c>
      <c r="BO41" s="8">
        <f t="shared" si="24"/>
        <v>26.2</v>
      </c>
      <c r="BP41" s="139">
        <f t="shared" si="25"/>
        <v>-0.91999999999999815</v>
      </c>
      <c r="BQ41" s="139">
        <f t="shared" si="26"/>
        <v>-0.91999999999999815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970</v>
      </c>
      <c r="G42" s="16">
        <f>'[3]25'!G44</f>
        <v>0</v>
      </c>
      <c r="H42" s="17">
        <f t="shared" si="27"/>
        <v>1290</v>
      </c>
      <c r="I42" s="15">
        <f>'[3]25'!J44</f>
        <v>320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153</v>
      </c>
      <c r="N42" s="16">
        <f>'[3]25'!O44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26.2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</v>
      </c>
      <c r="AE42" s="8">
        <f t="shared" si="11"/>
        <v>26.2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</v>
      </c>
      <c r="AL42" s="8">
        <f t="shared" si="31"/>
        <v>267.60000000000002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420.6</v>
      </c>
      <c r="AT42" s="8">
        <v>25.28</v>
      </c>
      <c r="AU42" s="8">
        <v>25.28</v>
      </c>
      <c r="AW42" s="203">
        <v>26.2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26.2</v>
      </c>
      <c r="BD42" s="203">
        <v>26.2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26.2</v>
      </c>
      <c r="BL42" s="8">
        <f t="shared" si="21"/>
        <v>25.28</v>
      </c>
      <c r="BM42" s="8">
        <f t="shared" si="22"/>
        <v>25.28</v>
      </c>
      <c r="BN42" s="8">
        <f t="shared" si="23"/>
        <v>26.2</v>
      </c>
      <c r="BO42" s="8">
        <f t="shared" si="24"/>
        <v>26.2</v>
      </c>
      <c r="BP42" s="139">
        <f t="shared" si="25"/>
        <v>-0.91999999999999815</v>
      </c>
      <c r="BQ42" s="139">
        <f t="shared" si="26"/>
        <v>-0.91999999999999815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970</v>
      </c>
      <c r="G43" s="16">
        <f>'[3]25'!G45</f>
        <v>0</v>
      </c>
      <c r="H43" s="17">
        <f t="shared" si="27"/>
        <v>1290</v>
      </c>
      <c r="I43" s="15">
        <f>'[3]25'!J45</f>
        <v>320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153</v>
      </c>
      <c r="N43" s="16">
        <f>'[3]25'!O45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26.2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26.2</v>
      </c>
      <c r="AE43" s="8">
        <f t="shared" si="11"/>
        <v>26.2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26.2</v>
      </c>
      <c r="AL43" s="8">
        <f t="shared" si="31"/>
        <v>267.60000000000002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420.6</v>
      </c>
      <c r="AT43" s="8">
        <v>25.28</v>
      </c>
      <c r="AU43" s="8">
        <v>25.28</v>
      </c>
      <c r="AW43" s="203">
        <v>26.2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26.2</v>
      </c>
      <c r="BD43" s="203">
        <v>26.2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26.2</v>
      </c>
      <c r="BL43" s="8">
        <f t="shared" si="21"/>
        <v>25.28</v>
      </c>
      <c r="BM43" s="8">
        <f t="shared" si="22"/>
        <v>25.28</v>
      </c>
      <c r="BN43" s="8">
        <f t="shared" si="23"/>
        <v>26.2</v>
      </c>
      <c r="BO43" s="8">
        <f t="shared" si="24"/>
        <v>26.2</v>
      </c>
      <c r="BP43" s="139">
        <f t="shared" si="25"/>
        <v>-0.91999999999999815</v>
      </c>
      <c r="BQ43" s="139">
        <f t="shared" si="26"/>
        <v>-0.91999999999999815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970</v>
      </c>
      <c r="G44" s="16">
        <f>'[3]25'!G46</f>
        <v>0</v>
      </c>
      <c r="H44" s="17">
        <f t="shared" si="27"/>
        <v>1290</v>
      </c>
      <c r="I44" s="15">
        <f>'[3]25'!J46</f>
        <v>320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153</v>
      </c>
      <c r="N44" s="16">
        <f>'[3]25'!O46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26.2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26.2</v>
      </c>
      <c r="AE44" s="8">
        <f t="shared" si="11"/>
        <v>26.2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26.2</v>
      </c>
      <c r="AL44" s="8">
        <f t="shared" si="31"/>
        <v>267.60000000000002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420.6</v>
      </c>
      <c r="AT44" s="8">
        <v>25.28</v>
      </c>
      <c r="AU44" s="8">
        <v>25.28</v>
      </c>
      <c r="AW44" s="203">
        <v>26.2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26.2</v>
      </c>
      <c r="BD44" s="203">
        <v>26.2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26.2</v>
      </c>
      <c r="BL44" s="8">
        <f t="shared" si="21"/>
        <v>25.28</v>
      </c>
      <c r="BM44" s="8">
        <f t="shared" si="22"/>
        <v>25.28</v>
      </c>
      <c r="BN44" s="8">
        <f t="shared" si="23"/>
        <v>26.2</v>
      </c>
      <c r="BO44" s="8">
        <f t="shared" si="24"/>
        <v>26.2</v>
      </c>
      <c r="BP44" s="139">
        <f t="shared" si="25"/>
        <v>-0.91999999999999815</v>
      </c>
      <c r="BQ44" s="139">
        <f t="shared" si="26"/>
        <v>-0.91999999999999815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970</v>
      </c>
      <c r="G45" s="16">
        <f>'[3]25'!G47</f>
        <v>0</v>
      </c>
      <c r="H45" s="17">
        <f t="shared" si="27"/>
        <v>1290</v>
      </c>
      <c r="I45" s="15">
        <f>'[3]25'!J47</f>
        <v>320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153</v>
      </c>
      <c r="N45" s="16">
        <f>'[3]25'!O47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26.2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</v>
      </c>
      <c r="AE45" s="8">
        <f t="shared" si="11"/>
        <v>26.2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</v>
      </c>
      <c r="AL45" s="8">
        <f t="shared" si="31"/>
        <v>267.60000000000002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420.6</v>
      </c>
      <c r="AT45" s="8">
        <v>25.28</v>
      </c>
      <c r="AU45" s="8">
        <v>25.28</v>
      </c>
      <c r="AW45" s="203">
        <v>26.2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26.2</v>
      </c>
      <c r="BD45" s="203">
        <v>26.2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26.2</v>
      </c>
      <c r="BL45" s="8">
        <f t="shared" si="21"/>
        <v>25.28</v>
      </c>
      <c r="BM45" s="8">
        <f t="shared" si="22"/>
        <v>25.28</v>
      </c>
      <c r="BN45" s="8">
        <f t="shared" si="23"/>
        <v>26.2</v>
      </c>
      <c r="BO45" s="8">
        <f t="shared" si="24"/>
        <v>26.2</v>
      </c>
      <c r="BP45" s="139">
        <f t="shared" si="25"/>
        <v>-0.91999999999999815</v>
      </c>
      <c r="BQ45" s="139">
        <f t="shared" si="26"/>
        <v>-0.91999999999999815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970</v>
      </c>
      <c r="G46" s="16">
        <f>'[3]25'!G48</f>
        <v>0</v>
      </c>
      <c r="H46" s="17">
        <f t="shared" si="27"/>
        <v>1290</v>
      </c>
      <c r="I46" s="15">
        <f>'[3]25'!J48</f>
        <v>320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153</v>
      </c>
      <c r="N46" s="16">
        <f>'[3]25'!O48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26.2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</v>
      </c>
      <c r="AE46" s="8">
        <f t="shared" si="11"/>
        <v>26.2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</v>
      </c>
      <c r="AL46" s="8">
        <f t="shared" si="31"/>
        <v>267.60000000000002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420.6</v>
      </c>
      <c r="AT46" s="8">
        <v>25.28</v>
      </c>
      <c r="AU46" s="8">
        <v>25.28</v>
      </c>
      <c r="AW46" s="203">
        <v>26.2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26.2</v>
      </c>
      <c r="BD46" s="203">
        <v>26.2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26.2</v>
      </c>
      <c r="BL46" s="8">
        <f t="shared" si="21"/>
        <v>25.28</v>
      </c>
      <c r="BM46" s="8">
        <f t="shared" si="22"/>
        <v>25.28</v>
      </c>
      <c r="BN46" s="8">
        <f t="shared" si="23"/>
        <v>26.2</v>
      </c>
      <c r="BO46" s="8">
        <f t="shared" si="24"/>
        <v>26.2</v>
      </c>
      <c r="BP46" s="139">
        <f t="shared" si="25"/>
        <v>-0.91999999999999815</v>
      </c>
      <c r="BQ46" s="139">
        <f t="shared" si="26"/>
        <v>-0.91999999999999815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970</v>
      </c>
      <c r="G47" s="16">
        <f>'[3]25'!G49</f>
        <v>0</v>
      </c>
      <c r="H47" s="17">
        <f t="shared" si="27"/>
        <v>1290</v>
      </c>
      <c r="I47" s="15">
        <f>'[3]25'!J49</f>
        <v>320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150</v>
      </c>
      <c r="N47" s="16">
        <f>'[3]25'!O49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</v>
      </c>
      <c r="AE47" s="8">
        <f t="shared" si="11"/>
        <v>26.2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</v>
      </c>
      <c r="AL47" s="8">
        <f t="shared" si="31"/>
        <v>267.60000000000002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417.6</v>
      </c>
      <c r="AT47" s="8">
        <v>25.28</v>
      </c>
      <c r="AU47" s="8">
        <v>25.28</v>
      </c>
      <c r="AW47" s="203">
        <v>26.2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26.2</v>
      </c>
      <c r="BD47" s="203">
        <v>26.2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26.2</v>
      </c>
      <c r="BL47" s="8">
        <f t="shared" si="21"/>
        <v>25.28</v>
      </c>
      <c r="BM47" s="8">
        <f t="shared" si="22"/>
        <v>25.28</v>
      </c>
      <c r="BN47" s="8">
        <f t="shared" si="23"/>
        <v>26.2</v>
      </c>
      <c r="BO47" s="8">
        <f t="shared" si="24"/>
        <v>26.2</v>
      </c>
      <c r="BP47" s="139">
        <f t="shared" si="25"/>
        <v>-0.91999999999999815</v>
      </c>
      <c r="BQ47" s="139">
        <f t="shared" si="26"/>
        <v>-0.91999999999999815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970</v>
      </c>
      <c r="G48" s="16">
        <f>'[3]25'!G50</f>
        <v>0</v>
      </c>
      <c r="H48" s="17">
        <f t="shared" si="27"/>
        <v>1290</v>
      </c>
      <c r="I48" s="15">
        <f>'[3]25'!J50</f>
        <v>320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150</v>
      </c>
      <c r="N48" s="16">
        <f>'[3]25'!O50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</v>
      </c>
      <c r="AE48" s="8">
        <f t="shared" si="11"/>
        <v>26.2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</v>
      </c>
      <c r="AL48" s="8">
        <f t="shared" si="31"/>
        <v>267.60000000000002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417.6</v>
      </c>
      <c r="AT48" s="8">
        <v>25.28</v>
      </c>
      <c r="AU48" s="8">
        <v>25.28</v>
      </c>
      <c r="AW48" s="203">
        <v>26.2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26.2</v>
      </c>
      <c r="BD48" s="203">
        <v>26.2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26.2</v>
      </c>
      <c r="BL48" s="8">
        <f t="shared" si="21"/>
        <v>25.28</v>
      </c>
      <c r="BM48" s="8">
        <f t="shared" si="22"/>
        <v>25.28</v>
      </c>
      <c r="BN48" s="8">
        <f t="shared" si="23"/>
        <v>26.2</v>
      </c>
      <c r="BO48" s="8">
        <f t="shared" si="24"/>
        <v>26.2</v>
      </c>
      <c r="BP48" s="139">
        <f t="shared" si="25"/>
        <v>-0.91999999999999815</v>
      </c>
      <c r="BQ48" s="139">
        <f t="shared" si="26"/>
        <v>-0.91999999999999815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970</v>
      </c>
      <c r="G49" s="16">
        <f>'[3]25'!G51</f>
        <v>0</v>
      </c>
      <c r="H49" s="17">
        <f t="shared" si="27"/>
        <v>1290</v>
      </c>
      <c r="I49" s="15">
        <f>'[3]25'!J51</f>
        <v>320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150</v>
      </c>
      <c r="N49" s="16">
        <f>'[3]25'!O51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</v>
      </c>
      <c r="AE49" s="8">
        <f t="shared" si="11"/>
        <v>26.2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</v>
      </c>
      <c r="AL49" s="8">
        <f t="shared" si="31"/>
        <v>267.60000000000002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417.6</v>
      </c>
      <c r="AT49" s="8">
        <v>25.28</v>
      </c>
      <c r="AU49" s="8">
        <v>25.28</v>
      </c>
      <c r="AW49" s="203">
        <v>26.2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26.2</v>
      </c>
      <c r="BD49" s="203">
        <v>26.2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26.2</v>
      </c>
      <c r="BL49" s="8">
        <f t="shared" si="21"/>
        <v>25.28</v>
      </c>
      <c r="BM49" s="8">
        <f t="shared" si="22"/>
        <v>25.28</v>
      </c>
      <c r="BN49" s="8">
        <f t="shared" si="23"/>
        <v>26.2</v>
      </c>
      <c r="BO49" s="8">
        <f t="shared" si="24"/>
        <v>26.2</v>
      </c>
      <c r="BP49" s="139">
        <f t="shared" si="25"/>
        <v>-0.91999999999999815</v>
      </c>
      <c r="BQ49" s="139">
        <f t="shared" si="26"/>
        <v>-0.91999999999999815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970</v>
      </c>
      <c r="G50" s="16">
        <f>'[3]25'!G52</f>
        <v>0</v>
      </c>
      <c r="H50" s="17">
        <f t="shared" si="27"/>
        <v>1290</v>
      </c>
      <c r="I50" s="15">
        <f>'[3]25'!J52</f>
        <v>320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150</v>
      </c>
      <c r="N50" s="16">
        <f>'[3]25'!O52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</v>
      </c>
      <c r="AE50" s="8">
        <f t="shared" si="11"/>
        <v>26.2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</v>
      </c>
      <c r="AL50" s="8">
        <f t="shared" si="31"/>
        <v>267.60000000000002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417.6</v>
      </c>
      <c r="AT50" s="8">
        <v>25.28</v>
      </c>
      <c r="AU50" s="8">
        <v>25.28</v>
      </c>
      <c r="AW50" s="203">
        <v>26.2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26.2</v>
      </c>
      <c r="BD50" s="203">
        <v>26.2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26.2</v>
      </c>
      <c r="BL50" s="8">
        <f t="shared" si="21"/>
        <v>25.28</v>
      </c>
      <c r="BM50" s="8">
        <f t="shared" si="22"/>
        <v>25.28</v>
      </c>
      <c r="BN50" s="8">
        <f t="shared" si="23"/>
        <v>26.2</v>
      </c>
      <c r="BO50" s="8">
        <f t="shared" si="24"/>
        <v>26.2</v>
      </c>
      <c r="BP50" s="139">
        <f t="shared" si="25"/>
        <v>-0.91999999999999815</v>
      </c>
      <c r="BQ50" s="139">
        <f t="shared" si="26"/>
        <v>-0.91999999999999815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940</v>
      </c>
      <c r="G51" s="16">
        <f>'[3]25'!G53</f>
        <v>0</v>
      </c>
      <c r="H51" s="17">
        <f t="shared" si="27"/>
        <v>1260</v>
      </c>
      <c r="I51" s="15">
        <f>'[3]25'!J53</f>
        <v>320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150</v>
      </c>
      <c r="N51" s="16">
        <f>'[3]25'!O53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</v>
      </c>
      <c r="AE51" s="8">
        <f t="shared" si="11"/>
        <v>26.2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26.2</v>
      </c>
      <c r="AL51" s="8">
        <f t="shared" si="31"/>
        <v>267.60000000000002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417.6</v>
      </c>
      <c r="AT51" s="8">
        <v>25.28</v>
      </c>
      <c r="AU51" s="8">
        <v>25.28</v>
      </c>
      <c r="AW51" s="203">
        <v>26.2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26.2</v>
      </c>
      <c r="BD51" s="203">
        <v>26.2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26.2</v>
      </c>
      <c r="BL51" s="8">
        <f t="shared" si="21"/>
        <v>25.28</v>
      </c>
      <c r="BM51" s="8">
        <f t="shared" si="22"/>
        <v>25.28</v>
      </c>
      <c r="BN51" s="8">
        <f t="shared" si="23"/>
        <v>26.2</v>
      </c>
      <c r="BO51" s="8">
        <f t="shared" si="24"/>
        <v>26.2</v>
      </c>
      <c r="BP51" s="139">
        <f t="shared" si="25"/>
        <v>-0.91999999999999815</v>
      </c>
      <c r="BQ51" s="139">
        <f t="shared" si="26"/>
        <v>-0.91999999999999815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940</v>
      </c>
      <c r="G52" s="16">
        <f>'[3]25'!G54</f>
        <v>0</v>
      </c>
      <c r="H52" s="17">
        <f t="shared" si="27"/>
        <v>1260</v>
      </c>
      <c r="I52" s="15">
        <f>'[3]25'!J54</f>
        <v>320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150</v>
      </c>
      <c r="N52" s="16">
        <f>'[3]25'!O54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</v>
      </c>
      <c r="AE52" s="8">
        <f t="shared" si="11"/>
        <v>26.2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</v>
      </c>
      <c r="AL52" s="8">
        <f t="shared" si="31"/>
        <v>267.60000000000002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417.6</v>
      </c>
      <c r="AT52" s="8">
        <v>25.28</v>
      </c>
      <c r="AU52" s="8">
        <v>25.28</v>
      </c>
      <c r="AW52" s="203">
        <v>26.2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26.2</v>
      </c>
      <c r="BD52" s="203">
        <v>26.2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26.2</v>
      </c>
      <c r="BL52" s="8">
        <f t="shared" si="21"/>
        <v>25.28</v>
      </c>
      <c r="BM52" s="8">
        <f t="shared" si="22"/>
        <v>25.28</v>
      </c>
      <c r="BN52" s="8">
        <f t="shared" si="23"/>
        <v>26.2</v>
      </c>
      <c r="BO52" s="8">
        <f t="shared" si="24"/>
        <v>26.2</v>
      </c>
      <c r="BP52" s="139">
        <f t="shared" si="25"/>
        <v>-0.91999999999999815</v>
      </c>
      <c r="BQ52" s="139">
        <f t="shared" si="26"/>
        <v>-0.91999999999999815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940</v>
      </c>
      <c r="G53" s="16">
        <f>'[3]25'!G55</f>
        <v>0</v>
      </c>
      <c r="H53" s="17">
        <f t="shared" si="27"/>
        <v>1260</v>
      </c>
      <c r="I53" s="15">
        <f>'[3]25'!J55</f>
        <v>320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150</v>
      </c>
      <c r="N53" s="16">
        <f>'[3]25'!O55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</v>
      </c>
      <c r="AE53" s="8">
        <f t="shared" si="11"/>
        <v>26.2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26.2</v>
      </c>
      <c r="AL53" s="8">
        <f t="shared" si="31"/>
        <v>267.60000000000002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417.6</v>
      </c>
      <c r="AT53" s="8">
        <v>25.28</v>
      </c>
      <c r="AU53" s="8">
        <v>25.28</v>
      </c>
      <c r="AW53" s="203">
        <v>26.2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26.2</v>
      </c>
      <c r="BD53" s="203">
        <v>26.2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26.2</v>
      </c>
      <c r="BL53" s="8">
        <f t="shared" si="21"/>
        <v>25.28</v>
      </c>
      <c r="BM53" s="8">
        <f t="shared" si="22"/>
        <v>25.28</v>
      </c>
      <c r="BN53" s="8">
        <f t="shared" si="23"/>
        <v>26.2</v>
      </c>
      <c r="BO53" s="8">
        <f t="shared" si="24"/>
        <v>26.2</v>
      </c>
      <c r="BP53" s="139">
        <f t="shared" si="25"/>
        <v>-0.91999999999999815</v>
      </c>
      <c r="BQ53" s="139">
        <f t="shared" si="26"/>
        <v>-0.91999999999999815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940</v>
      </c>
      <c r="G54" s="16">
        <f>'[3]25'!G56</f>
        <v>0</v>
      </c>
      <c r="H54" s="17">
        <f t="shared" si="27"/>
        <v>1260</v>
      </c>
      <c r="I54" s="15">
        <f>'[3]25'!J56</f>
        <v>320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150</v>
      </c>
      <c r="N54" s="16">
        <f>'[3]25'!O56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26.2</v>
      </c>
      <c r="AE54" s="8">
        <f t="shared" si="11"/>
        <v>26.2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26.2</v>
      </c>
      <c r="AL54" s="8">
        <f t="shared" si="31"/>
        <v>267.60000000000002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417.6</v>
      </c>
      <c r="AT54" s="8">
        <v>25.28</v>
      </c>
      <c r="AU54" s="8">
        <v>25.28</v>
      </c>
      <c r="AW54" s="203">
        <v>26.2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26.2</v>
      </c>
      <c r="BD54" s="203">
        <v>26.2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26.2</v>
      </c>
      <c r="BL54" s="8">
        <f t="shared" si="21"/>
        <v>25.28</v>
      </c>
      <c r="BM54" s="8">
        <f t="shared" si="22"/>
        <v>25.28</v>
      </c>
      <c r="BN54" s="8">
        <f t="shared" si="23"/>
        <v>26.2</v>
      </c>
      <c r="BO54" s="8">
        <f t="shared" si="24"/>
        <v>26.2</v>
      </c>
      <c r="BP54" s="139">
        <f t="shared" si="25"/>
        <v>-0.91999999999999815</v>
      </c>
      <c r="BQ54" s="139">
        <f t="shared" si="26"/>
        <v>-0.91999999999999815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940</v>
      </c>
      <c r="G55" s="16">
        <f>'[3]25'!G57</f>
        <v>0</v>
      </c>
      <c r="H55" s="17">
        <f t="shared" si="27"/>
        <v>1260</v>
      </c>
      <c r="I55" s="15">
        <f>'[3]25'!J57</f>
        <v>320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150</v>
      </c>
      <c r="N55" s="16">
        <f>'[3]25'!O57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26.2</v>
      </c>
      <c r="AE55" s="8">
        <f t="shared" si="11"/>
        <v>26.2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</v>
      </c>
      <c r="AL55" s="8">
        <f t="shared" si="31"/>
        <v>267.60000000000002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</v>
      </c>
      <c r="AT55" s="8">
        <v>25.28</v>
      </c>
      <c r="AU55" s="8">
        <v>25.28</v>
      </c>
      <c r="AW55" s="203">
        <v>26.2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26.2</v>
      </c>
      <c r="BD55" s="203">
        <v>26.2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26.2</v>
      </c>
      <c r="BL55" s="8">
        <f t="shared" si="21"/>
        <v>25.28</v>
      </c>
      <c r="BM55" s="8">
        <f t="shared" si="22"/>
        <v>25.28</v>
      </c>
      <c r="BN55" s="8">
        <f t="shared" si="23"/>
        <v>26.2</v>
      </c>
      <c r="BO55" s="8">
        <f t="shared" si="24"/>
        <v>26.2</v>
      </c>
      <c r="BP55" s="139">
        <f t="shared" si="25"/>
        <v>-0.91999999999999815</v>
      </c>
      <c r="BQ55" s="139">
        <f t="shared" si="26"/>
        <v>-0.91999999999999815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940</v>
      </c>
      <c r="G56" s="16">
        <f>'[3]25'!G58</f>
        <v>0</v>
      </c>
      <c r="H56" s="17">
        <f t="shared" si="27"/>
        <v>1260</v>
      </c>
      <c r="I56" s="15">
        <f>'[3]25'!J58</f>
        <v>320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150</v>
      </c>
      <c r="N56" s="16">
        <f>'[3]25'!O58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26.2</v>
      </c>
      <c r="AE56" s="8">
        <f t="shared" si="11"/>
        <v>26.2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</v>
      </c>
      <c r="AL56" s="8">
        <f t="shared" si="31"/>
        <v>267.60000000000002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</v>
      </c>
      <c r="AT56" s="8">
        <v>25.28</v>
      </c>
      <c r="AU56" s="8">
        <v>25.28</v>
      </c>
      <c r="AW56" s="203">
        <v>26.2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26.2</v>
      </c>
      <c r="BD56" s="203">
        <v>26.2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26.2</v>
      </c>
      <c r="BL56" s="8">
        <f t="shared" si="21"/>
        <v>25.28</v>
      </c>
      <c r="BM56" s="8">
        <f t="shared" si="22"/>
        <v>25.28</v>
      </c>
      <c r="BN56" s="8">
        <f t="shared" si="23"/>
        <v>26.2</v>
      </c>
      <c r="BO56" s="8">
        <f t="shared" si="24"/>
        <v>26.2</v>
      </c>
      <c r="BP56" s="139">
        <f t="shared" si="25"/>
        <v>-0.91999999999999815</v>
      </c>
      <c r="BQ56" s="139">
        <f t="shared" si="26"/>
        <v>-0.91999999999999815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940</v>
      </c>
      <c r="G57" s="16">
        <f>'[3]25'!G59</f>
        <v>0</v>
      </c>
      <c r="H57" s="17">
        <f t="shared" si="27"/>
        <v>1260</v>
      </c>
      <c r="I57" s="15">
        <f>'[3]25'!J59</f>
        <v>320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150</v>
      </c>
      <c r="N57" s="16">
        <f>'[3]25'!O59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25.28</v>
      </c>
      <c r="AU57" s="8">
        <v>25.28</v>
      </c>
      <c r="AW57" s="203">
        <v>26.2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26.2</v>
      </c>
      <c r="BD57" s="203">
        <v>26.2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26.2</v>
      </c>
      <c r="BL57" s="8">
        <f t="shared" si="21"/>
        <v>25.28</v>
      </c>
      <c r="BM57" s="8">
        <f t="shared" si="22"/>
        <v>25.28</v>
      </c>
      <c r="BN57" s="8">
        <f t="shared" si="23"/>
        <v>26.2</v>
      </c>
      <c r="BO57" s="8">
        <f t="shared" si="24"/>
        <v>26.2</v>
      </c>
      <c r="BP57" s="139">
        <f t="shared" si="25"/>
        <v>-0.91999999999999815</v>
      </c>
      <c r="BQ57" s="139">
        <f t="shared" si="26"/>
        <v>-0.91999999999999815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940</v>
      </c>
      <c r="G58" s="16">
        <f>'[3]25'!G60</f>
        <v>0</v>
      </c>
      <c r="H58" s="17">
        <f t="shared" si="27"/>
        <v>1260</v>
      </c>
      <c r="I58" s="15">
        <f>'[3]25'!J60</f>
        <v>320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150</v>
      </c>
      <c r="N58" s="16">
        <f>'[3]25'!O60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25.28</v>
      </c>
      <c r="AU58" s="8">
        <v>25.28</v>
      </c>
      <c r="AW58" s="203">
        <v>26.2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26.2</v>
      </c>
      <c r="BD58" s="203">
        <v>26.2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26.2</v>
      </c>
      <c r="BL58" s="8">
        <f t="shared" si="21"/>
        <v>25.28</v>
      </c>
      <c r="BM58" s="8">
        <f t="shared" si="22"/>
        <v>25.28</v>
      </c>
      <c r="BN58" s="8">
        <f t="shared" si="23"/>
        <v>26.2</v>
      </c>
      <c r="BO58" s="8">
        <f t="shared" si="24"/>
        <v>26.2</v>
      </c>
      <c r="BP58" s="139">
        <f t="shared" si="25"/>
        <v>-0.91999999999999815</v>
      </c>
      <c r="BQ58" s="139">
        <f t="shared" si="26"/>
        <v>-0.91999999999999815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940</v>
      </c>
      <c r="G59" s="16">
        <f>'[3]25'!G61</f>
        <v>0</v>
      </c>
      <c r="H59" s="17">
        <f t="shared" si="27"/>
        <v>1260</v>
      </c>
      <c r="I59" s="15">
        <f>'[3]25'!J61</f>
        <v>320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150</v>
      </c>
      <c r="N59" s="16">
        <f>'[3]25'!O61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</v>
      </c>
      <c r="AE59" s="8">
        <f t="shared" si="11"/>
        <v>26.2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</v>
      </c>
      <c r="AL59" s="8">
        <f t="shared" si="31"/>
        <v>267.60000000000002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417.6</v>
      </c>
      <c r="AT59" s="8">
        <v>25.28</v>
      </c>
      <c r="AU59" s="8">
        <v>25.28</v>
      </c>
      <c r="AW59" s="203">
        <v>26.2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26.2</v>
      </c>
      <c r="BD59" s="203">
        <v>26.2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26.2</v>
      </c>
      <c r="BL59" s="8">
        <f t="shared" si="21"/>
        <v>25.28</v>
      </c>
      <c r="BM59" s="8">
        <f t="shared" si="22"/>
        <v>25.28</v>
      </c>
      <c r="BN59" s="8">
        <f t="shared" si="23"/>
        <v>26.2</v>
      </c>
      <c r="BO59" s="8">
        <f t="shared" si="24"/>
        <v>26.2</v>
      </c>
      <c r="BP59" s="139">
        <f t="shared" si="25"/>
        <v>-0.91999999999999815</v>
      </c>
      <c r="BQ59" s="139">
        <f t="shared" si="26"/>
        <v>-0.91999999999999815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940</v>
      </c>
      <c r="G60" s="16">
        <f>'[3]25'!G62</f>
        <v>0</v>
      </c>
      <c r="H60" s="17">
        <f t="shared" si="27"/>
        <v>1260</v>
      </c>
      <c r="I60" s="15">
        <f>'[3]25'!J62</f>
        <v>320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150</v>
      </c>
      <c r="N60" s="16">
        <f>'[3]25'!O62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</v>
      </c>
      <c r="AE60" s="8">
        <f t="shared" si="11"/>
        <v>26.2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</v>
      </c>
      <c r="AL60" s="8">
        <f t="shared" si="31"/>
        <v>267.60000000000002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417.6</v>
      </c>
      <c r="AT60" s="8">
        <v>25.28</v>
      </c>
      <c r="AU60" s="8">
        <v>25.28</v>
      </c>
      <c r="AW60" s="203">
        <v>26.2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26.2</v>
      </c>
      <c r="BD60" s="203">
        <v>26.2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26.2</v>
      </c>
      <c r="BL60" s="8">
        <f t="shared" si="21"/>
        <v>25.28</v>
      </c>
      <c r="BM60" s="8">
        <f t="shared" si="22"/>
        <v>25.28</v>
      </c>
      <c r="BN60" s="8">
        <f t="shared" si="23"/>
        <v>26.2</v>
      </c>
      <c r="BO60" s="8">
        <f t="shared" si="24"/>
        <v>26.2</v>
      </c>
      <c r="BP60" s="139">
        <f t="shared" si="25"/>
        <v>-0.91999999999999815</v>
      </c>
      <c r="BQ60" s="139">
        <f t="shared" si="26"/>
        <v>-0.91999999999999815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940</v>
      </c>
      <c r="G61" s="16">
        <f>'[3]25'!G63</f>
        <v>0</v>
      </c>
      <c r="H61" s="17">
        <f t="shared" si="27"/>
        <v>1260</v>
      </c>
      <c r="I61" s="15">
        <f>'[3]25'!J63</f>
        <v>320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150</v>
      </c>
      <c r="N61" s="16">
        <f>'[3]25'!O63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</v>
      </c>
      <c r="AE61" s="8">
        <f t="shared" si="11"/>
        <v>26.2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</v>
      </c>
      <c r="AL61" s="8">
        <f t="shared" si="31"/>
        <v>267.60000000000002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417.6</v>
      </c>
      <c r="AT61" s="8">
        <v>25.28</v>
      </c>
      <c r="AU61" s="8">
        <v>25.28</v>
      </c>
      <c r="AW61" s="203">
        <v>26.2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26.2</v>
      </c>
      <c r="BD61" s="203">
        <v>26.2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26.2</v>
      </c>
      <c r="BL61" s="8">
        <f t="shared" si="21"/>
        <v>25.28</v>
      </c>
      <c r="BM61" s="8">
        <f t="shared" si="22"/>
        <v>25.28</v>
      </c>
      <c r="BN61" s="8">
        <f t="shared" si="23"/>
        <v>26.2</v>
      </c>
      <c r="BO61" s="8">
        <f t="shared" si="24"/>
        <v>26.2</v>
      </c>
      <c r="BP61" s="139">
        <f t="shared" si="25"/>
        <v>-0.91999999999999815</v>
      </c>
      <c r="BQ61" s="139">
        <f t="shared" si="26"/>
        <v>-0.91999999999999815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940</v>
      </c>
      <c r="G62" s="16">
        <f>'[3]25'!G64</f>
        <v>0</v>
      </c>
      <c r="H62" s="17">
        <f t="shared" si="27"/>
        <v>1260</v>
      </c>
      <c r="I62" s="15">
        <f>'[3]25'!J64</f>
        <v>320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150</v>
      </c>
      <c r="N62" s="16">
        <f>'[3]25'!O64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</v>
      </c>
      <c r="AE62" s="8">
        <f t="shared" si="11"/>
        <v>26.2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</v>
      </c>
      <c r="AL62" s="8">
        <f t="shared" ref="AL62:AN98" si="35">Q62-X62-AE62</f>
        <v>267.60000000000002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417.6</v>
      </c>
      <c r="AT62" s="8">
        <v>25.28</v>
      </c>
      <c r="AU62" s="8">
        <v>25.28</v>
      </c>
      <c r="AW62" s="203">
        <v>26.2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26.2</v>
      </c>
      <c r="BD62" s="203">
        <v>26.2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26.2</v>
      </c>
      <c r="BL62" s="8">
        <f t="shared" si="21"/>
        <v>25.28</v>
      </c>
      <c r="BM62" s="8">
        <f t="shared" si="22"/>
        <v>25.28</v>
      </c>
      <c r="BN62" s="8">
        <f t="shared" si="23"/>
        <v>26.2</v>
      </c>
      <c r="BO62" s="8">
        <f t="shared" si="24"/>
        <v>26.2</v>
      </c>
      <c r="BP62" s="139">
        <f t="shared" si="25"/>
        <v>-0.91999999999999815</v>
      </c>
      <c r="BQ62" s="139">
        <f t="shared" si="26"/>
        <v>-0.91999999999999815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940</v>
      </c>
      <c r="G63" s="16">
        <f>'[3]25'!G65</f>
        <v>0</v>
      </c>
      <c r="H63" s="17">
        <f t="shared" si="27"/>
        <v>1260</v>
      </c>
      <c r="I63" s="15">
        <f>'[3]25'!J65</f>
        <v>320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150</v>
      </c>
      <c r="N63" s="16">
        <f>'[3]25'!O65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</v>
      </c>
      <c r="AE63" s="8">
        <f t="shared" si="11"/>
        <v>26.2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</v>
      </c>
      <c r="AL63" s="8">
        <f t="shared" si="35"/>
        <v>267.60000000000002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417.6</v>
      </c>
      <c r="AT63" s="8">
        <v>25.28</v>
      </c>
      <c r="AU63" s="8">
        <v>25.28</v>
      </c>
      <c r="AW63" s="203">
        <v>26.2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26.2</v>
      </c>
      <c r="BD63" s="203">
        <v>26.2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26.2</v>
      </c>
      <c r="BL63" s="8">
        <f t="shared" si="21"/>
        <v>25.28</v>
      </c>
      <c r="BM63" s="8">
        <f t="shared" si="22"/>
        <v>25.28</v>
      </c>
      <c r="BN63" s="8">
        <f t="shared" si="23"/>
        <v>26.2</v>
      </c>
      <c r="BO63" s="8">
        <f t="shared" si="24"/>
        <v>26.2</v>
      </c>
      <c r="BP63" s="139">
        <f t="shared" si="25"/>
        <v>-0.91999999999999815</v>
      </c>
      <c r="BQ63" s="139">
        <f t="shared" si="26"/>
        <v>-0.91999999999999815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940</v>
      </c>
      <c r="G64" s="16">
        <f>'[3]25'!G66</f>
        <v>0</v>
      </c>
      <c r="H64" s="17">
        <f t="shared" si="27"/>
        <v>1260</v>
      </c>
      <c r="I64" s="15">
        <f>'[3]25'!J66</f>
        <v>320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150</v>
      </c>
      <c r="N64" s="16">
        <f>'[3]25'!O66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</v>
      </c>
      <c r="AE64" s="8">
        <f t="shared" si="11"/>
        <v>26.2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</v>
      </c>
      <c r="AL64" s="8">
        <f t="shared" si="35"/>
        <v>267.60000000000002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417.6</v>
      </c>
      <c r="AT64" s="8">
        <v>25.28</v>
      </c>
      <c r="AU64" s="8">
        <v>25.28</v>
      </c>
      <c r="AW64" s="203">
        <v>26.2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26.2</v>
      </c>
      <c r="BD64" s="203">
        <v>26.2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26.2</v>
      </c>
      <c r="BL64" s="8">
        <f t="shared" si="21"/>
        <v>25.28</v>
      </c>
      <c r="BM64" s="8">
        <f t="shared" si="22"/>
        <v>25.28</v>
      </c>
      <c r="BN64" s="8">
        <f t="shared" si="23"/>
        <v>26.2</v>
      </c>
      <c r="BO64" s="8">
        <f t="shared" si="24"/>
        <v>26.2</v>
      </c>
      <c r="BP64" s="139">
        <f t="shared" si="25"/>
        <v>-0.91999999999999815</v>
      </c>
      <c r="BQ64" s="139">
        <f t="shared" si="26"/>
        <v>-0.91999999999999815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940</v>
      </c>
      <c r="G65" s="16">
        <f>'[3]25'!G67</f>
        <v>0</v>
      </c>
      <c r="H65" s="17">
        <f t="shared" si="27"/>
        <v>1260</v>
      </c>
      <c r="I65" s="15">
        <f>'[3]25'!J67</f>
        <v>320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150</v>
      </c>
      <c r="N65" s="16">
        <f>'[3]25'!O67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</v>
      </c>
      <c r="AE65" s="8">
        <f t="shared" si="11"/>
        <v>26.2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26.2</v>
      </c>
      <c r="AL65" s="8">
        <f t="shared" si="35"/>
        <v>267.60000000000002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417.6</v>
      </c>
      <c r="AT65" s="8">
        <v>25.28</v>
      </c>
      <c r="AU65" s="8">
        <v>25.28</v>
      </c>
      <c r="AW65" s="203">
        <v>26.2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26.2</v>
      </c>
      <c r="BD65" s="203">
        <v>26.2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26.2</v>
      </c>
      <c r="BL65" s="8">
        <f t="shared" si="21"/>
        <v>25.28</v>
      </c>
      <c r="BM65" s="8">
        <f t="shared" si="22"/>
        <v>25.28</v>
      </c>
      <c r="BN65" s="8">
        <f t="shared" si="23"/>
        <v>26.2</v>
      </c>
      <c r="BO65" s="8">
        <f t="shared" si="24"/>
        <v>26.2</v>
      </c>
      <c r="BP65" s="139">
        <f t="shared" si="25"/>
        <v>-0.91999999999999815</v>
      </c>
      <c r="BQ65" s="139">
        <f t="shared" si="26"/>
        <v>-0.91999999999999815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940</v>
      </c>
      <c r="G66" s="16">
        <f>'[3]25'!G68</f>
        <v>0</v>
      </c>
      <c r="H66" s="17">
        <f t="shared" si="27"/>
        <v>1260</v>
      </c>
      <c r="I66" s="15">
        <f>'[3]25'!J68</f>
        <v>320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150</v>
      </c>
      <c r="N66" s="16">
        <f>'[3]25'!O68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</v>
      </c>
      <c r="AE66" s="8">
        <f t="shared" si="11"/>
        <v>26.2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26.2</v>
      </c>
      <c r="AL66" s="8">
        <f t="shared" si="35"/>
        <v>267.60000000000002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417.6</v>
      </c>
      <c r="AT66" s="8">
        <v>25.28</v>
      </c>
      <c r="AU66" s="8">
        <v>25.28</v>
      </c>
      <c r="AW66" s="203">
        <v>26.2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26.2</v>
      </c>
      <c r="BD66" s="203">
        <v>26.2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26.2</v>
      </c>
      <c r="BL66" s="8">
        <f t="shared" si="21"/>
        <v>25.28</v>
      </c>
      <c r="BM66" s="8">
        <f t="shared" si="22"/>
        <v>25.28</v>
      </c>
      <c r="BN66" s="8">
        <f t="shared" si="23"/>
        <v>26.2</v>
      </c>
      <c r="BO66" s="8">
        <f t="shared" si="24"/>
        <v>26.2</v>
      </c>
      <c r="BP66" s="139">
        <f t="shared" si="25"/>
        <v>-0.91999999999999815</v>
      </c>
      <c r="BQ66" s="139">
        <f t="shared" si="26"/>
        <v>-0.91999999999999815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940</v>
      </c>
      <c r="G67" s="16">
        <f>'[3]25'!G69</f>
        <v>0</v>
      </c>
      <c r="H67" s="17">
        <f t="shared" si="27"/>
        <v>1260</v>
      </c>
      <c r="I67" s="15">
        <f>'[3]25'!J69</f>
        <v>320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150</v>
      </c>
      <c r="N67" s="16">
        <f>'[3]25'!O69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</v>
      </c>
      <c r="AE67" s="8">
        <f t="shared" si="11"/>
        <v>26.2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26.2</v>
      </c>
      <c r="AL67" s="8">
        <f t="shared" si="35"/>
        <v>267.60000000000002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417.6</v>
      </c>
      <c r="AT67" s="8">
        <v>25.28</v>
      </c>
      <c r="AU67" s="8">
        <v>25.28</v>
      </c>
      <c r="AW67" s="203">
        <v>26.2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26.2</v>
      </c>
      <c r="BD67" s="203">
        <v>26.2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26.2</v>
      </c>
      <c r="BL67" s="8">
        <f t="shared" si="21"/>
        <v>25.28</v>
      </c>
      <c r="BM67" s="8">
        <f t="shared" si="22"/>
        <v>25.28</v>
      </c>
      <c r="BN67" s="8">
        <f t="shared" si="23"/>
        <v>26.2</v>
      </c>
      <c r="BO67" s="8">
        <f t="shared" si="24"/>
        <v>26.2</v>
      </c>
      <c r="BP67" s="139">
        <f t="shared" si="25"/>
        <v>-0.91999999999999815</v>
      </c>
      <c r="BQ67" s="139">
        <f t="shared" si="26"/>
        <v>-0.91999999999999815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940</v>
      </c>
      <c r="G68" s="16">
        <f>'[3]25'!G70</f>
        <v>0</v>
      </c>
      <c r="H68" s="17">
        <f t="shared" si="27"/>
        <v>1260</v>
      </c>
      <c r="I68" s="15">
        <f>'[3]25'!J70</f>
        <v>320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150</v>
      </c>
      <c r="N68" s="16">
        <f>'[3]25'!O70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</v>
      </c>
      <c r="AE68" s="8">
        <f t="shared" ref="AE68:AE98" si="43">BD68</f>
        <v>26.2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26.2</v>
      </c>
      <c r="AL68" s="8">
        <f t="shared" si="35"/>
        <v>267.60000000000002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417.6</v>
      </c>
      <c r="AT68" s="8">
        <v>25.28</v>
      </c>
      <c r="AU68" s="8">
        <v>25.28</v>
      </c>
      <c r="AW68" s="203">
        <v>26.2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26.2</v>
      </c>
      <c r="BD68" s="203">
        <v>26.2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26.2</v>
      </c>
      <c r="BL68" s="8">
        <f t="shared" ref="BL68:BL98" si="53">AT68</f>
        <v>25.28</v>
      </c>
      <c r="BM68" s="8">
        <f t="shared" ref="BM68:BM98" si="54">AU68</f>
        <v>25.28</v>
      </c>
      <c r="BN68" s="8">
        <f t="shared" ref="BN68:BN98" si="55">BC68</f>
        <v>26.2</v>
      </c>
      <c r="BO68" s="8">
        <f t="shared" ref="BO68:BO98" si="56">BJ68</f>
        <v>26.2</v>
      </c>
      <c r="BP68" s="139">
        <f t="shared" ref="BP68:BP98" si="57">BL68-BN68</f>
        <v>-0.91999999999999815</v>
      </c>
      <c r="BQ68" s="139">
        <f t="shared" ref="BQ68:BQ98" si="58">BM68-BO68</f>
        <v>-0.91999999999999815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940</v>
      </c>
      <c r="G69" s="16">
        <f>'[3]25'!G71</f>
        <v>0</v>
      </c>
      <c r="H69" s="17">
        <f t="shared" ref="H69:H98" si="59">SUM(B69:G69)</f>
        <v>1260</v>
      </c>
      <c r="I69" s="15">
        <f>'[3]25'!J71</f>
        <v>320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150</v>
      </c>
      <c r="N69" s="16">
        <f>'[3]25'!O71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26.2</v>
      </c>
      <c r="AE69" s="8">
        <f t="shared" si="43"/>
        <v>26.2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26.2</v>
      </c>
      <c r="AL69" s="8">
        <f t="shared" si="35"/>
        <v>267.60000000000002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417.6</v>
      </c>
      <c r="AT69" s="8">
        <v>25.28</v>
      </c>
      <c r="AU69" s="8">
        <v>25.28</v>
      </c>
      <c r="AW69" s="203">
        <v>26.2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26.2</v>
      </c>
      <c r="BD69" s="203">
        <v>26.2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26.2</v>
      </c>
      <c r="BL69" s="8">
        <f t="shared" si="53"/>
        <v>25.28</v>
      </c>
      <c r="BM69" s="8">
        <f t="shared" si="54"/>
        <v>25.28</v>
      </c>
      <c r="BN69" s="8">
        <f t="shared" si="55"/>
        <v>26.2</v>
      </c>
      <c r="BO69" s="8">
        <f t="shared" si="56"/>
        <v>26.2</v>
      </c>
      <c r="BP69" s="139">
        <f t="shared" si="57"/>
        <v>-0.91999999999999815</v>
      </c>
      <c r="BQ69" s="139">
        <f t="shared" si="58"/>
        <v>-0.91999999999999815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940</v>
      </c>
      <c r="G70" s="16">
        <f>'[3]25'!G72</f>
        <v>0</v>
      </c>
      <c r="H70" s="17">
        <f t="shared" si="59"/>
        <v>1260</v>
      </c>
      <c r="I70" s="15">
        <f>'[3]25'!J72</f>
        <v>320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150</v>
      </c>
      <c r="N70" s="16">
        <f>'[3]25'!O72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26.2</v>
      </c>
      <c r="AE70" s="8">
        <f t="shared" si="43"/>
        <v>26.2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26.2</v>
      </c>
      <c r="AL70" s="8">
        <f t="shared" si="35"/>
        <v>267.60000000000002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417.6</v>
      </c>
      <c r="AT70" s="8">
        <v>25.28</v>
      </c>
      <c r="AU70" s="8">
        <v>25.28</v>
      </c>
      <c r="AW70" s="203">
        <v>26.2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26.2</v>
      </c>
      <c r="BD70" s="203">
        <v>26.2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26.2</v>
      </c>
      <c r="BL70" s="8">
        <f t="shared" si="53"/>
        <v>25.28</v>
      </c>
      <c r="BM70" s="8">
        <f t="shared" si="54"/>
        <v>25.28</v>
      </c>
      <c r="BN70" s="8">
        <f t="shared" si="55"/>
        <v>26.2</v>
      </c>
      <c r="BO70" s="8">
        <f t="shared" si="56"/>
        <v>26.2</v>
      </c>
      <c r="BP70" s="139">
        <f t="shared" si="57"/>
        <v>-0.91999999999999815</v>
      </c>
      <c r="BQ70" s="139">
        <f t="shared" si="58"/>
        <v>-0.91999999999999815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940</v>
      </c>
      <c r="G71" s="16">
        <f>'[3]25'!G73</f>
        <v>0</v>
      </c>
      <c r="H71" s="17">
        <f t="shared" si="59"/>
        <v>1260</v>
      </c>
      <c r="I71" s="15">
        <f>'[3]25'!J73</f>
        <v>320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150</v>
      </c>
      <c r="N71" s="16">
        <f>'[3]25'!O73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26.2</v>
      </c>
      <c r="AE71" s="8">
        <f t="shared" si="43"/>
        <v>26.2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26.2</v>
      </c>
      <c r="AL71" s="8">
        <f t="shared" si="35"/>
        <v>267.60000000000002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417.6</v>
      </c>
      <c r="AT71" s="8">
        <v>25.28</v>
      </c>
      <c r="AU71" s="8">
        <v>25.28</v>
      </c>
      <c r="AW71" s="203">
        <v>26.2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26.2</v>
      </c>
      <c r="BD71" s="203">
        <v>26.2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26.2</v>
      </c>
      <c r="BL71" s="8">
        <f t="shared" si="53"/>
        <v>25.28</v>
      </c>
      <c r="BM71" s="8">
        <f t="shared" si="54"/>
        <v>25.28</v>
      </c>
      <c r="BN71" s="8">
        <f t="shared" si="55"/>
        <v>26.2</v>
      </c>
      <c r="BO71" s="8">
        <f t="shared" si="56"/>
        <v>26.2</v>
      </c>
      <c r="BP71" s="139">
        <f t="shared" si="57"/>
        <v>-0.91999999999999815</v>
      </c>
      <c r="BQ71" s="139">
        <f t="shared" si="58"/>
        <v>-0.91999999999999815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940</v>
      </c>
      <c r="G72" s="16">
        <f>'[3]25'!G74</f>
        <v>0</v>
      </c>
      <c r="H72" s="17">
        <f t="shared" si="59"/>
        <v>1260</v>
      </c>
      <c r="I72" s="15">
        <f>'[3]25'!J74</f>
        <v>320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150</v>
      </c>
      <c r="N72" s="16">
        <f>'[3]25'!O74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26.2</v>
      </c>
      <c r="AE72" s="8">
        <f t="shared" si="43"/>
        <v>26.2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26.2</v>
      </c>
      <c r="AL72" s="8">
        <f t="shared" si="35"/>
        <v>267.60000000000002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417.6</v>
      </c>
      <c r="AT72" s="8">
        <v>25.28</v>
      </c>
      <c r="AU72" s="8">
        <v>25.28</v>
      </c>
      <c r="AW72" s="203">
        <v>26.2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26.2</v>
      </c>
      <c r="BD72" s="203">
        <v>26.2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26.2</v>
      </c>
      <c r="BL72" s="8">
        <f t="shared" si="53"/>
        <v>25.28</v>
      </c>
      <c r="BM72" s="8">
        <f t="shared" si="54"/>
        <v>25.28</v>
      </c>
      <c r="BN72" s="8">
        <f t="shared" si="55"/>
        <v>26.2</v>
      </c>
      <c r="BO72" s="8">
        <f t="shared" si="56"/>
        <v>26.2</v>
      </c>
      <c r="BP72" s="139">
        <f t="shared" si="57"/>
        <v>-0.91999999999999815</v>
      </c>
      <c r="BQ72" s="139">
        <f t="shared" si="58"/>
        <v>-0.91999999999999815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940</v>
      </c>
      <c r="G73" s="16">
        <f>'[3]25'!G75</f>
        <v>0</v>
      </c>
      <c r="H73" s="17">
        <f t="shared" si="59"/>
        <v>1260</v>
      </c>
      <c r="I73" s="15">
        <f>'[3]25'!J75</f>
        <v>320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150</v>
      </c>
      <c r="N73" s="16">
        <f>'[3]25'!O75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26.2</v>
      </c>
      <c r="AE73" s="8">
        <f t="shared" si="43"/>
        <v>26.2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26.2</v>
      </c>
      <c r="AL73" s="8">
        <f t="shared" si="35"/>
        <v>267.60000000000002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417.6</v>
      </c>
      <c r="AT73" s="8">
        <v>25.28</v>
      </c>
      <c r="AU73" s="8">
        <v>25.28</v>
      </c>
      <c r="AW73" s="203">
        <v>26.2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26.2</v>
      </c>
      <c r="BD73" s="203">
        <v>26.2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26.2</v>
      </c>
      <c r="BL73" s="8">
        <f t="shared" si="53"/>
        <v>25.28</v>
      </c>
      <c r="BM73" s="8">
        <f t="shared" si="54"/>
        <v>25.28</v>
      </c>
      <c r="BN73" s="8">
        <f t="shared" si="55"/>
        <v>26.2</v>
      </c>
      <c r="BO73" s="8">
        <f t="shared" si="56"/>
        <v>26.2</v>
      </c>
      <c r="BP73" s="139">
        <f t="shared" si="57"/>
        <v>-0.91999999999999815</v>
      </c>
      <c r="BQ73" s="139">
        <f t="shared" si="58"/>
        <v>-0.91999999999999815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940</v>
      </c>
      <c r="G74" s="16">
        <f>'[3]25'!G76</f>
        <v>0</v>
      </c>
      <c r="H74" s="17">
        <f t="shared" si="59"/>
        <v>1260</v>
      </c>
      <c r="I74" s="15">
        <f>'[3]25'!J76</f>
        <v>320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150</v>
      </c>
      <c r="N74" s="16">
        <f>'[3]25'!O76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26.2</v>
      </c>
      <c r="AE74" s="8">
        <f t="shared" si="43"/>
        <v>26.2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26.2</v>
      </c>
      <c r="AL74" s="8">
        <f t="shared" si="35"/>
        <v>267.60000000000002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417.6</v>
      </c>
      <c r="AT74" s="8">
        <v>25.28</v>
      </c>
      <c r="AU74" s="8">
        <v>25.28</v>
      </c>
      <c r="AW74" s="203">
        <v>26.2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26.2</v>
      </c>
      <c r="BD74" s="203">
        <v>26.2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26.2</v>
      </c>
      <c r="BL74" s="8">
        <f t="shared" si="53"/>
        <v>25.28</v>
      </c>
      <c r="BM74" s="8">
        <f t="shared" si="54"/>
        <v>25.28</v>
      </c>
      <c r="BN74" s="8">
        <f t="shared" si="55"/>
        <v>26.2</v>
      </c>
      <c r="BO74" s="8">
        <f t="shared" si="56"/>
        <v>26.2</v>
      </c>
      <c r="BP74" s="139">
        <f t="shared" si="57"/>
        <v>-0.91999999999999815</v>
      </c>
      <c r="BQ74" s="139">
        <f t="shared" si="58"/>
        <v>-0.91999999999999815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970</v>
      </c>
      <c r="G75" s="16">
        <f>'[3]25'!G77</f>
        <v>0</v>
      </c>
      <c r="H75" s="17">
        <f t="shared" si="59"/>
        <v>1290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150</v>
      </c>
      <c r="N75" s="16">
        <f>'[3]25'!O77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26.2</v>
      </c>
      <c r="AE75" s="8">
        <f t="shared" si="43"/>
        <v>26.2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26.2</v>
      </c>
      <c r="AL75" s="8">
        <f t="shared" si="35"/>
        <v>267.60000000000002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417.6</v>
      </c>
      <c r="AT75" s="8">
        <v>25.28</v>
      </c>
      <c r="AU75" s="8">
        <v>25.28</v>
      </c>
      <c r="AW75" s="203">
        <v>26.2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26.2</v>
      </c>
      <c r="BD75" s="203">
        <v>26.2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26.2</v>
      </c>
      <c r="BL75" s="8">
        <f t="shared" si="53"/>
        <v>25.28</v>
      </c>
      <c r="BM75" s="8">
        <f t="shared" si="54"/>
        <v>25.28</v>
      </c>
      <c r="BN75" s="8">
        <f t="shared" si="55"/>
        <v>26.2</v>
      </c>
      <c r="BO75" s="8">
        <f t="shared" si="56"/>
        <v>26.2</v>
      </c>
      <c r="BP75" s="139">
        <f t="shared" si="57"/>
        <v>-0.91999999999999815</v>
      </c>
      <c r="BQ75" s="139">
        <f t="shared" si="58"/>
        <v>-0.91999999999999815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970</v>
      </c>
      <c r="G76" s="16">
        <f>'[3]25'!G78</f>
        <v>0</v>
      </c>
      <c r="H76" s="17">
        <f t="shared" si="59"/>
        <v>1290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150</v>
      </c>
      <c r="N76" s="16">
        <f>'[3]25'!O78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26.2</v>
      </c>
      <c r="AE76" s="8">
        <f t="shared" si="43"/>
        <v>26.2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26.2</v>
      </c>
      <c r="AL76" s="8">
        <f t="shared" si="35"/>
        <v>267.60000000000002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417.6</v>
      </c>
      <c r="AT76" s="8">
        <v>25.28</v>
      </c>
      <c r="AU76" s="8">
        <v>25.28</v>
      </c>
      <c r="AW76" s="203">
        <v>26.2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26.2</v>
      </c>
      <c r="BD76" s="203">
        <v>26.2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26.2</v>
      </c>
      <c r="BL76" s="8">
        <f t="shared" si="53"/>
        <v>25.28</v>
      </c>
      <c r="BM76" s="8">
        <f t="shared" si="54"/>
        <v>25.28</v>
      </c>
      <c r="BN76" s="8">
        <f t="shared" si="55"/>
        <v>26.2</v>
      </c>
      <c r="BO76" s="8">
        <f t="shared" si="56"/>
        <v>26.2</v>
      </c>
      <c r="BP76" s="139">
        <f t="shared" si="57"/>
        <v>-0.91999999999999815</v>
      </c>
      <c r="BQ76" s="139">
        <f t="shared" si="58"/>
        <v>-0.91999999999999815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970</v>
      </c>
      <c r="G77" s="16">
        <f>'[3]25'!G79</f>
        <v>0</v>
      </c>
      <c r="H77" s="17">
        <f t="shared" si="59"/>
        <v>1290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150</v>
      </c>
      <c r="N77" s="16">
        <f>'[3]25'!O79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25.03</v>
      </c>
      <c r="AL77" s="8">
        <f t="shared" si="35"/>
        <v>262.97000000000003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412.97</v>
      </c>
      <c r="AT77" s="8">
        <v>30.87</v>
      </c>
      <c r="AU77" s="8">
        <v>24.15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25.03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25.03</v>
      </c>
      <c r="BL77" s="8">
        <f t="shared" si="53"/>
        <v>30.87</v>
      </c>
      <c r="BM77" s="8">
        <f t="shared" si="54"/>
        <v>24.15</v>
      </c>
      <c r="BN77" s="8">
        <f t="shared" si="55"/>
        <v>32</v>
      </c>
      <c r="BO77" s="8">
        <f t="shared" si="56"/>
        <v>25.03</v>
      </c>
      <c r="BP77" s="139">
        <f t="shared" si="57"/>
        <v>-1.129999999999999</v>
      </c>
      <c r="BQ77" s="139">
        <f t="shared" si="58"/>
        <v>-0.88000000000000256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970</v>
      </c>
      <c r="G78" s="16">
        <f>'[3]25'!G80</f>
        <v>0</v>
      </c>
      <c r="H78" s="17">
        <f t="shared" si="59"/>
        <v>1290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150</v>
      </c>
      <c r="N78" s="16">
        <f>'[3]25'!O80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25.03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25.03</v>
      </c>
      <c r="AL78" s="8">
        <f t="shared" si="35"/>
        <v>262.97000000000003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412.97</v>
      </c>
      <c r="AT78" s="8">
        <v>30.87</v>
      </c>
      <c r="AU78" s="8">
        <v>24.15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25.03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25.03</v>
      </c>
      <c r="BL78" s="8">
        <f t="shared" si="53"/>
        <v>30.87</v>
      </c>
      <c r="BM78" s="8">
        <f t="shared" si="54"/>
        <v>24.15</v>
      </c>
      <c r="BN78" s="8">
        <f t="shared" si="55"/>
        <v>32</v>
      </c>
      <c r="BO78" s="8">
        <f t="shared" si="56"/>
        <v>25.03</v>
      </c>
      <c r="BP78" s="139">
        <f t="shared" si="57"/>
        <v>-1.129999999999999</v>
      </c>
      <c r="BQ78" s="139">
        <f t="shared" si="58"/>
        <v>-0.88000000000000256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970</v>
      </c>
      <c r="G79" s="16">
        <f>'[3]25'!G81</f>
        <v>0</v>
      </c>
      <c r="H79" s="17">
        <f t="shared" si="59"/>
        <v>1290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150</v>
      </c>
      <c r="N79" s="16">
        <f>'[3]25'!O81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25.03</v>
      </c>
      <c r="AL79" s="8">
        <f t="shared" si="35"/>
        <v>262.97000000000003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412.97</v>
      </c>
      <c r="AT79" s="8">
        <v>30.87</v>
      </c>
      <c r="AU79" s="8">
        <v>24.15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25.03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25.03</v>
      </c>
      <c r="BL79" s="8">
        <f t="shared" si="53"/>
        <v>30.87</v>
      </c>
      <c r="BM79" s="8">
        <f t="shared" si="54"/>
        <v>24.15</v>
      </c>
      <c r="BN79" s="8">
        <f t="shared" si="55"/>
        <v>32</v>
      </c>
      <c r="BO79" s="8">
        <f t="shared" si="56"/>
        <v>25.03</v>
      </c>
      <c r="BP79" s="139">
        <f t="shared" si="57"/>
        <v>-1.129999999999999</v>
      </c>
      <c r="BQ79" s="139">
        <f t="shared" si="58"/>
        <v>-0.88000000000000256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970</v>
      </c>
      <c r="G80" s="16">
        <f>'[3]25'!G82</f>
        <v>0</v>
      </c>
      <c r="H80" s="17">
        <f t="shared" si="59"/>
        <v>1290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150</v>
      </c>
      <c r="N80" s="16">
        <f>'[3]25'!O82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25.03</v>
      </c>
      <c r="AL80" s="8">
        <f t="shared" si="35"/>
        <v>262.97000000000003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412.97</v>
      </c>
      <c r="AT80" s="8">
        <v>30.87</v>
      </c>
      <c r="AU80" s="8">
        <v>24.15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25.03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25.03</v>
      </c>
      <c r="BL80" s="8">
        <f t="shared" si="53"/>
        <v>30.87</v>
      </c>
      <c r="BM80" s="8">
        <f t="shared" si="54"/>
        <v>24.15</v>
      </c>
      <c r="BN80" s="8">
        <f t="shared" si="55"/>
        <v>32</v>
      </c>
      <c r="BO80" s="8">
        <f t="shared" si="56"/>
        <v>25.03</v>
      </c>
      <c r="BP80" s="139">
        <f t="shared" si="57"/>
        <v>-1.129999999999999</v>
      </c>
      <c r="BQ80" s="139">
        <f t="shared" si="58"/>
        <v>-0.88000000000000256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970</v>
      </c>
      <c r="G81" s="16">
        <f>'[3]25'!G83</f>
        <v>0</v>
      </c>
      <c r="H81" s="17">
        <f t="shared" si="59"/>
        <v>1290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150</v>
      </c>
      <c r="N81" s="16">
        <f>'[3]25'!O83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25.03</v>
      </c>
      <c r="AL81" s="8">
        <f t="shared" si="35"/>
        <v>262.97000000000003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412.97</v>
      </c>
      <c r="AT81" s="8">
        <v>30.87</v>
      </c>
      <c r="AU81" s="8">
        <v>24.15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25.03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25.03</v>
      </c>
      <c r="BL81" s="8">
        <f t="shared" si="53"/>
        <v>30.87</v>
      </c>
      <c r="BM81" s="8">
        <f t="shared" si="54"/>
        <v>24.15</v>
      </c>
      <c r="BN81" s="8">
        <f t="shared" si="55"/>
        <v>32</v>
      </c>
      <c r="BO81" s="8">
        <f t="shared" si="56"/>
        <v>25.03</v>
      </c>
      <c r="BP81" s="139">
        <f t="shared" si="57"/>
        <v>-1.129999999999999</v>
      </c>
      <c r="BQ81" s="139">
        <f t="shared" si="58"/>
        <v>-0.88000000000000256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970</v>
      </c>
      <c r="G82" s="16">
        <f>'[3]25'!G84</f>
        <v>0</v>
      </c>
      <c r="H82" s="17">
        <f t="shared" si="59"/>
        <v>1290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150</v>
      </c>
      <c r="N82" s="16">
        <f>'[3]25'!O84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25.03</v>
      </c>
      <c r="AL82" s="8">
        <f t="shared" si="35"/>
        <v>262.97000000000003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412.97</v>
      </c>
      <c r="AT82" s="8">
        <v>30.87</v>
      </c>
      <c r="AU82" s="8">
        <v>24.15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25.03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25.03</v>
      </c>
      <c r="BL82" s="8">
        <f t="shared" si="53"/>
        <v>30.87</v>
      </c>
      <c r="BM82" s="8">
        <f t="shared" si="54"/>
        <v>24.15</v>
      </c>
      <c r="BN82" s="8">
        <f t="shared" si="55"/>
        <v>32</v>
      </c>
      <c r="BO82" s="8">
        <f t="shared" si="56"/>
        <v>25.03</v>
      </c>
      <c r="BP82" s="139">
        <f t="shared" si="57"/>
        <v>-1.129999999999999</v>
      </c>
      <c r="BQ82" s="139">
        <f t="shared" si="58"/>
        <v>-0.88000000000000256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970</v>
      </c>
      <c r="G83" s="16">
        <f>'[3]25'!G85</f>
        <v>0</v>
      </c>
      <c r="H83" s="17">
        <f t="shared" si="59"/>
        <v>1290</v>
      </c>
      <c r="I83" s="15">
        <f>'[3]25'!J85</f>
        <v>320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150</v>
      </c>
      <c r="N83" s="16">
        <f>'[3]25'!O85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9">
        <f t="shared" si="57"/>
        <v>-1.129999999999999</v>
      </c>
      <c r="BQ83" s="139">
        <f t="shared" si="58"/>
        <v>-1.129999999999999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970</v>
      </c>
      <c r="G84" s="16">
        <f>'[3]25'!G86</f>
        <v>0</v>
      </c>
      <c r="H84" s="17">
        <f t="shared" si="59"/>
        <v>1290</v>
      </c>
      <c r="I84" s="15">
        <f>'[3]25'!J86</f>
        <v>320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150</v>
      </c>
      <c r="N84" s="16">
        <f>'[3]25'!O86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9">
        <f t="shared" si="57"/>
        <v>-1.129999999999999</v>
      </c>
      <c r="BQ84" s="139">
        <f t="shared" si="58"/>
        <v>-1.129999999999999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970</v>
      </c>
      <c r="G85" s="16">
        <f>'[3]25'!G87</f>
        <v>0</v>
      </c>
      <c r="H85" s="17">
        <f t="shared" si="59"/>
        <v>1290</v>
      </c>
      <c r="I85" s="15">
        <f>'[3]25'!J87</f>
        <v>320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200</v>
      </c>
      <c r="N85" s="16">
        <f>'[3]25'!O87</f>
        <v>0</v>
      </c>
      <c r="O85" s="17">
        <f t="shared" si="60"/>
        <v>520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200</v>
      </c>
      <c r="V85" s="16">
        <f t="shared" si="32"/>
        <v>0</v>
      </c>
      <c r="W85" s="17">
        <f t="shared" si="61"/>
        <v>520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200</v>
      </c>
      <c r="AQ85" s="8">
        <f t="shared" si="34"/>
        <v>0</v>
      </c>
      <c r="AR85" s="8">
        <f t="shared" si="50"/>
        <v>456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9">
        <f t="shared" si="57"/>
        <v>-1.129999999999999</v>
      </c>
      <c r="BQ85" s="139">
        <f t="shared" si="58"/>
        <v>-1.129999999999999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970</v>
      </c>
      <c r="G86" s="16">
        <f>'[3]25'!G88</f>
        <v>0</v>
      </c>
      <c r="H86" s="17">
        <f t="shared" si="59"/>
        <v>1290</v>
      </c>
      <c r="I86" s="15">
        <f>'[3]25'!J88</f>
        <v>320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250</v>
      </c>
      <c r="N86" s="16">
        <f>'[3]25'!O88</f>
        <v>0</v>
      </c>
      <c r="O86" s="17">
        <f t="shared" si="60"/>
        <v>570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250</v>
      </c>
      <c r="V86" s="16">
        <f t="shared" si="32"/>
        <v>0</v>
      </c>
      <c r="W86" s="17">
        <f t="shared" si="61"/>
        <v>570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250</v>
      </c>
      <c r="AQ86" s="8">
        <f t="shared" si="34"/>
        <v>0</v>
      </c>
      <c r="AR86" s="8">
        <f t="shared" si="50"/>
        <v>506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9">
        <f t="shared" si="57"/>
        <v>-1.129999999999999</v>
      </c>
      <c r="BQ86" s="139">
        <f t="shared" si="58"/>
        <v>-1.129999999999999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970</v>
      </c>
      <c r="G87" s="16">
        <f>'[3]25'!G89</f>
        <v>0</v>
      </c>
      <c r="H87" s="17">
        <f t="shared" si="59"/>
        <v>1290</v>
      </c>
      <c r="I87" s="15">
        <f>'[3]25'!J89</f>
        <v>320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264</v>
      </c>
      <c r="N87" s="16">
        <f>'[3]25'!O89</f>
        <v>0</v>
      </c>
      <c r="O87" s="17">
        <f t="shared" si="60"/>
        <v>584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264</v>
      </c>
      <c r="V87" s="16">
        <f t="shared" si="32"/>
        <v>0</v>
      </c>
      <c r="W87" s="17">
        <f t="shared" si="61"/>
        <v>584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264</v>
      </c>
      <c r="AQ87" s="8">
        <f t="shared" si="34"/>
        <v>0</v>
      </c>
      <c r="AR87" s="8">
        <f t="shared" si="50"/>
        <v>520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9">
        <f t="shared" si="57"/>
        <v>-1.129999999999999</v>
      </c>
      <c r="BQ87" s="139">
        <f t="shared" si="58"/>
        <v>-1.129999999999999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970</v>
      </c>
      <c r="G88" s="16">
        <f>'[3]25'!G90</f>
        <v>0</v>
      </c>
      <c r="H88" s="17">
        <f t="shared" si="59"/>
        <v>1290</v>
      </c>
      <c r="I88" s="15">
        <f>'[3]25'!J90</f>
        <v>320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264</v>
      </c>
      <c r="N88" s="16">
        <f>'[3]25'!O90</f>
        <v>0</v>
      </c>
      <c r="O88" s="17">
        <f t="shared" si="60"/>
        <v>584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264</v>
      </c>
      <c r="V88" s="16">
        <f t="shared" si="32"/>
        <v>0</v>
      </c>
      <c r="W88" s="17">
        <f t="shared" si="61"/>
        <v>584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264</v>
      </c>
      <c r="AQ88" s="8">
        <f t="shared" si="34"/>
        <v>0</v>
      </c>
      <c r="AR88" s="8">
        <f t="shared" si="50"/>
        <v>520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9">
        <f t="shared" si="57"/>
        <v>-1.129999999999999</v>
      </c>
      <c r="BQ88" s="139">
        <f t="shared" si="58"/>
        <v>-1.129999999999999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970</v>
      </c>
      <c r="G89" s="16">
        <f>'[3]25'!G91</f>
        <v>0</v>
      </c>
      <c r="H89" s="17">
        <f t="shared" si="59"/>
        <v>1290</v>
      </c>
      <c r="I89" s="15">
        <f>'[3]25'!J91</f>
        <v>320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264</v>
      </c>
      <c r="N89" s="16">
        <f>'[3]25'!O91</f>
        <v>0</v>
      </c>
      <c r="O89" s="17">
        <f t="shared" si="60"/>
        <v>584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264</v>
      </c>
      <c r="V89" s="16">
        <f t="shared" si="32"/>
        <v>0</v>
      </c>
      <c r="W89" s="17">
        <f t="shared" si="61"/>
        <v>584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264</v>
      </c>
      <c r="AQ89" s="8">
        <f t="shared" si="34"/>
        <v>0</v>
      </c>
      <c r="AR89" s="8">
        <f t="shared" si="50"/>
        <v>520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9">
        <f t="shared" si="57"/>
        <v>-1.129999999999999</v>
      </c>
      <c r="BQ89" s="139">
        <f t="shared" si="58"/>
        <v>-1.129999999999999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970</v>
      </c>
      <c r="G90" s="16">
        <f>'[3]25'!G92</f>
        <v>0</v>
      </c>
      <c r="H90" s="17">
        <f t="shared" si="59"/>
        <v>1290</v>
      </c>
      <c r="I90" s="15">
        <f>'[3]25'!J92</f>
        <v>320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304</v>
      </c>
      <c r="N90" s="16">
        <f>'[3]25'!O92</f>
        <v>0</v>
      </c>
      <c r="O90" s="17">
        <f t="shared" si="60"/>
        <v>624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304</v>
      </c>
      <c r="V90" s="16">
        <f t="shared" si="32"/>
        <v>0</v>
      </c>
      <c r="W90" s="17">
        <f t="shared" si="61"/>
        <v>624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304</v>
      </c>
      <c r="AQ90" s="8">
        <f t="shared" si="34"/>
        <v>0</v>
      </c>
      <c r="AR90" s="8">
        <f t="shared" si="50"/>
        <v>560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9">
        <f t="shared" si="57"/>
        <v>-1.129999999999999</v>
      </c>
      <c r="BQ90" s="139">
        <f t="shared" si="58"/>
        <v>-1.129999999999999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970</v>
      </c>
      <c r="G91" s="16">
        <f>'[3]25'!G93</f>
        <v>0</v>
      </c>
      <c r="H91" s="17">
        <f t="shared" si="59"/>
        <v>1290</v>
      </c>
      <c r="I91" s="15">
        <f>'[3]25'!J93</f>
        <v>320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304</v>
      </c>
      <c r="N91" s="16">
        <f>'[3]25'!O93</f>
        <v>0</v>
      </c>
      <c r="O91" s="17">
        <f t="shared" si="60"/>
        <v>624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304</v>
      </c>
      <c r="V91" s="16">
        <f t="shared" si="32"/>
        <v>0</v>
      </c>
      <c r="W91" s="17">
        <f t="shared" si="61"/>
        <v>624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304</v>
      </c>
      <c r="AQ91" s="8">
        <f t="shared" si="34"/>
        <v>0</v>
      </c>
      <c r="AR91" s="8">
        <f t="shared" si="50"/>
        <v>560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9">
        <f t="shared" si="57"/>
        <v>-1.129999999999999</v>
      </c>
      <c r="BQ91" s="139">
        <f t="shared" si="58"/>
        <v>-1.129999999999999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970</v>
      </c>
      <c r="G92" s="16">
        <f>'[3]25'!G94</f>
        <v>0</v>
      </c>
      <c r="H92" s="17">
        <f t="shared" si="59"/>
        <v>1290</v>
      </c>
      <c r="I92" s="15">
        <f>'[3]25'!J94</f>
        <v>320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304</v>
      </c>
      <c r="N92" s="16">
        <f>'[3]25'!O94</f>
        <v>0</v>
      </c>
      <c r="O92" s="17">
        <f t="shared" si="60"/>
        <v>624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304</v>
      </c>
      <c r="V92" s="16">
        <f t="shared" si="32"/>
        <v>0</v>
      </c>
      <c r="W92" s="17">
        <f t="shared" si="61"/>
        <v>624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304</v>
      </c>
      <c r="AQ92" s="8">
        <f t="shared" si="34"/>
        <v>0</v>
      </c>
      <c r="AR92" s="8">
        <f t="shared" si="50"/>
        <v>560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9">
        <f t="shared" si="57"/>
        <v>-1.129999999999999</v>
      </c>
      <c r="BQ92" s="139">
        <f t="shared" si="58"/>
        <v>-1.129999999999999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970</v>
      </c>
      <c r="G93" s="16">
        <f>'[3]25'!G95</f>
        <v>0</v>
      </c>
      <c r="H93" s="17">
        <f t="shared" si="59"/>
        <v>1290</v>
      </c>
      <c r="I93" s="15">
        <f>'[3]25'!J95</f>
        <v>320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304</v>
      </c>
      <c r="N93" s="16">
        <f>'[3]25'!O95</f>
        <v>0</v>
      </c>
      <c r="O93" s="17">
        <f t="shared" si="60"/>
        <v>624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304</v>
      </c>
      <c r="V93" s="16">
        <f t="shared" si="32"/>
        <v>0</v>
      </c>
      <c r="W93" s="17">
        <f t="shared" si="61"/>
        <v>624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304</v>
      </c>
      <c r="AQ93" s="8">
        <f t="shared" si="34"/>
        <v>0</v>
      </c>
      <c r="AR93" s="8">
        <f t="shared" si="50"/>
        <v>560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9">
        <f t="shared" si="57"/>
        <v>-1.129999999999999</v>
      </c>
      <c r="BQ93" s="139">
        <f t="shared" si="58"/>
        <v>-1.129999999999999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970</v>
      </c>
      <c r="G94" s="16">
        <f>'[3]25'!G96</f>
        <v>0</v>
      </c>
      <c r="H94" s="17">
        <f t="shared" si="59"/>
        <v>1290</v>
      </c>
      <c r="I94" s="15">
        <f>'[3]25'!J96</f>
        <v>320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304</v>
      </c>
      <c r="N94" s="16">
        <f>'[3]25'!O96</f>
        <v>0</v>
      </c>
      <c r="O94" s="17">
        <f t="shared" si="60"/>
        <v>624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304</v>
      </c>
      <c r="V94" s="16">
        <f t="shared" si="32"/>
        <v>0</v>
      </c>
      <c r="W94" s="17">
        <f t="shared" si="61"/>
        <v>624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304</v>
      </c>
      <c r="AQ94" s="8">
        <f t="shared" si="34"/>
        <v>0</v>
      </c>
      <c r="AR94" s="8">
        <f t="shared" si="50"/>
        <v>560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9">
        <f t="shared" si="57"/>
        <v>-1.129999999999999</v>
      </c>
      <c r="BQ94" s="139">
        <f t="shared" si="58"/>
        <v>-1.129999999999999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970</v>
      </c>
      <c r="G95" s="16">
        <f>'[3]25'!G97</f>
        <v>0</v>
      </c>
      <c r="H95" s="17">
        <f t="shared" si="59"/>
        <v>1290</v>
      </c>
      <c r="I95" s="15">
        <f>'[3]25'!J97</f>
        <v>320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304</v>
      </c>
      <c r="N95" s="16">
        <f>'[3]25'!O97</f>
        <v>0</v>
      </c>
      <c r="O95" s="17">
        <f t="shared" si="60"/>
        <v>624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304</v>
      </c>
      <c r="V95" s="16">
        <f t="shared" si="32"/>
        <v>0</v>
      </c>
      <c r="W95" s="17">
        <f t="shared" si="61"/>
        <v>624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304</v>
      </c>
      <c r="AQ95" s="8">
        <f t="shared" si="34"/>
        <v>0</v>
      </c>
      <c r="AR95" s="8">
        <f t="shared" si="50"/>
        <v>560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9">
        <f t="shared" si="57"/>
        <v>-1.129999999999999</v>
      </c>
      <c r="BQ95" s="139">
        <f t="shared" si="58"/>
        <v>-1.129999999999999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970</v>
      </c>
      <c r="G96" s="16">
        <f>'[3]25'!G98</f>
        <v>0</v>
      </c>
      <c r="H96" s="17">
        <f t="shared" si="59"/>
        <v>1290</v>
      </c>
      <c r="I96" s="15">
        <f>'[3]25'!J98</f>
        <v>320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304</v>
      </c>
      <c r="N96" s="16">
        <f>'[3]25'!O98</f>
        <v>0</v>
      </c>
      <c r="O96" s="17">
        <f t="shared" si="60"/>
        <v>624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304</v>
      </c>
      <c r="V96" s="16">
        <f t="shared" si="32"/>
        <v>0</v>
      </c>
      <c r="W96" s="17">
        <f t="shared" si="61"/>
        <v>624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304</v>
      </c>
      <c r="AQ96" s="8">
        <f t="shared" si="34"/>
        <v>0</v>
      </c>
      <c r="AR96" s="8">
        <f t="shared" si="50"/>
        <v>560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9">
        <f t="shared" si="57"/>
        <v>-1.129999999999999</v>
      </c>
      <c r="BQ96" s="139">
        <f t="shared" si="58"/>
        <v>-1.129999999999999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970</v>
      </c>
      <c r="G97" s="16">
        <f>'[3]25'!G99</f>
        <v>0</v>
      </c>
      <c r="H97" s="17">
        <f t="shared" si="59"/>
        <v>1290</v>
      </c>
      <c r="I97" s="15">
        <f>'[3]25'!J99</f>
        <v>320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304</v>
      </c>
      <c r="N97" s="16">
        <f>'[3]25'!O99</f>
        <v>0</v>
      </c>
      <c r="O97" s="17">
        <f t="shared" si="60"/>
        <v>624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304</v>
      </c>
      <c r="V97" s="16">
        <f t="shared" si="32"/>
        <v>0</v>
      </c>
      <c r="W97" s="17">
        <f t="shared" si="61"/>
        <v>624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304</v>
      </c>
      <c r="AQ97" s="8">
        <f t="shared" si="34"/>
        <v>0</v>
      </c>
      <c r="AR97" s="8">
        <f t="shared" si="50"/>
        <v>560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970</v>
      </c>
      <c r="G98" s="16">
        <f>'[3]25'!G100</f>
        <v>0</v>
      </c>
      <c r="H98" s="17">
        <f t="shared" si="59"/>
        <v>1290</v>
      </c>
      <c r="I98" s="15">
        <f>'[3]25'!J100</f>
        <v>320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304</v>
      </c>
      <c r="N98" s="16">
        <f>'[3]25'!O100</f>
        <v>0</v>
      </c>
      <c r="O98" s="17">
        <f t="shared" si="60"/>
        <v>624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304</v>
      </c>
      <c r="V98" s="16">
        <f t="shared" si="32"/>
        <v>0</v>
      </c>
      <c r="W98" s="17">
        <f t="shared" si="61"/>
        <v>624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304</v>
      </c>
      <c r="AQ98" s="8">
        <f t="shared" si="34"/>
        <v>0</v>
      </c>
      <c r="AR98" s="8">
        <f t="shared" si="50"/>
        <v>560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4.1449999999999996</v>
      </c>
      <c r="N99" s="15">
        <f t="shared" si="62"/>
        <v>0</v>
      </c>
      <c r="O99" s="15">
        <f t="shared" si="62"/>
        <v>11.824999999999999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4.1449999999999996</v>
      </c>
      <c r="V99" s="15">
        <f t="shared" si="62"/>
        <v>0</v>
      </c>
      <c r="W99" s="15">
        <f t="shared" si="62"/>
        <v>11.824999999999999</v>
      </c>
      <c r="X99" s="15">
        <f t="shared" si="62"/>
        <v>0.6667675000000004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1.0500000000000006E-3</v>
      </c>
      <c r="AC99" s="15">
        <f t="shared" si="62"/>
        <v>0</v>
      </c>
      <c r="AD99" s="15">
        <f t="shared" si="62"/>
        <v>0.66781750000000062</v>
      </c>
      <c r="AE99" s="15">
        <f t="shared" si="62"/>
        <v>0.66648250000000064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1.0500000000000006E-3</v>
      </c>
      <c r="AJ99" s="15">
        <f t="shared" si="62"/>
        <v>0</v>
      </c>
      <c r="AK99" s="15">
        <f t="shared" si="62"/>
        <v>0.66753250000000075</v>
      </c>
      <c r="AL99" s="15">
        <f t="shared" si="62"/>
        <v>6.346750000000001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4.1429</v>
      </c>
      <c r="AQ99" s="15">
        <f t="shared" si="62"/>
        <v>0</v>
      </c>
      <c r="AR99" s="15">
        <f t="shared" si="62"/>
        <v>10.489649999999987</v>
      </c>
      <c r="AS99" s="15">
        <f t="shared" si="62"/>
        <v>0</v>
      </c>
      <c r="AT99" s="15">
        <f t="shared" si="62"/>
        <v>0.64612749999999919</v>
      </c>
      <c r="AU99" s="15">
        <f t="shared" si="62"/>
        <v>0.64948749999999955</v>
      </c>
      <c r="AV99" s="15">
        <f t="shared" si="62"/>
        <v>0</v>
      </c>
      <c r="AW99" s="15">
        <f t="shared" si="62"/>
        <v>0.6667675000000004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1.0500000000000006E-3</v>
      </c>
      <c r="BB99" s="15">
        <f t="shared" si="62"/>
        <v>0</v>
      </c>
      <c r="BC99" s="15">
        <f t="shared" si="62"/>
        <v>0.66781750000000062</v>
      </c>
      <c r="BD99" s="15">
        <f t="shared" si="62"/>
        <v>0.66648250000000064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1.0500000000000006E-3</v>
      </c>
      <c r="BI99" s="15">
        <f t="shared" si="62"/>
        <v>0</v>
      </c>
      <c r="BJ99" s="15">
        <f t="shared" ref="BJ99:BQ99" si="63">SUM(BJ3:BJ98)/4000</f>
        <v>0.66753250000000075</v>
      </c>
      <c r="BK99" s="15"/>
      <c r="BL99" s="15">
        <f t="shared" si="63"/>
        <v>0.64612749999999919</v>
      </c>
      <c r="BM99" s="15">
        <f t="shared" si="63"/>
        <v>0.64948749999999955</v>
      </c>
      <c r="BN99" s="15">
        <f t="shared" si="63"/>
        <v>0.66781750000000062</v>
      </c>
      <c r="BO99" s="15">
        <f t="shared" si="63"/>
        <v>0.66753250000000075</v>
      </c>
      <c r="BP99" s="15">
        <f t="shared" si="63"/>
        <v>-2.168999999999998E-2</v>
      </c>
      <c r="BQ99" s="15">
        <f t="shared" si="63"/>
        <v>-1.8044999999999978E-2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152</v>
      </c>
      <c r="E3">
        <f>PPCL!N3</f>
        <v>0</v>
      </c>
      <c r="F3">
        <f>B3+C3</f>
        <v>270</v>
      </c>
      <c r="G3">
        <f>D3+E3</f>
        <v>152</v>
      </c>
      <c r="H3" s="112"/>
      <c r="I3">
        <f>BRPL_EOD!AE3+BRPL_EOD!AF3</f>
        <v>45</v>
      </c>
      <c r="J3">
        <f>BYPL_EOD!AE3+BYPL_EOD!AF3</f>
        <v>23.62</v>
      </c>
      <c r="K3">
        <f>MES_EOD!AE3+MES_EOD!AF3</f>
        <v>8.91</v>
      </c>
      <c r="L3">
        <f>NDMC_EOD!AE3+NDMC_EOD!AF3</f>
        <v>44.14</v>
      </c>
      <c r="M3">
        <f>TPDDL_EOD!AE3+TPDDL_EOD!AF3</f>
        <v>28.34</v>
      </c>
      <c r="N3">
        <f t="shared" ref="N3:N66" si="0">SUM(I3:M3)</f>
        <v>150.01</v>
      </c>
      <c r="O3" s="112">
        <f t="shared" ref="O3:O66" si="1">G3-N3</f>
        <v>1.9900000000000091</v>
      </c>
      <c r="P3">
        <v>45.596960202653158</v>
      </c>
      <c r="Q3">
        <v>23.933337777481505</v>
      </c>
      <c r="R3">
        <v>9.0281981201253263</v>
      </c>
      <c r="S3">
        <v>44.725551629891342</v>
      </c>
      <c r="T3">
        <v>28.715952269848678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270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24.07</v>
      </c>
      <c r="K4">
        <f>MES_EOD!AE4+MES_EOD!AF4</f>
        <v>9.08</v>
      </c>
      <c r="L4">
        <f>NDMC_EOD!AE4+NDMC_EOD!AF4</f>
        <v>44.98</v>
      </c>
      <c r="M4">
        <f>TPDDL_EOD!AE4+TPDDL_EOD!AF4</f>
        <v>28.88</v>
      </c>
      <c r="N4">
        <f t="shared" si="0"/>
        <v>152.01</v>
      </c>
      <c r="O4" s="112">
        <f t="shared" si="1"/>
        <v>-9.9999999999909051E-3</v>
      </c>
      <c r="P4">
        <v>44.997039668442866</v>
      </c>
      <c r="Q4">
        <v>24.068416551542665</v>
      </c>
      <c r="R4">
        <v>9.0794026708769167</v>
      </c>
      <c r="S4">
        <v>44.977040984145781</v>
      </c>
      <c r="T4">
        <v>28.878100124991779</v>
      </c>
      <c r="U4" s="114">
        <f t="shared" si="2"/>
        <v>152.00000000000003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270</v>
      </c>
      <c r="G5">
        <f t="shared" si="5"/>
        <v>152</v>
      </c>
      <c r="H5" s="112"/>
      <c r="I5">
        <f>BRPL_EOD!AE5+BRPL_EOD!AF5</f>
        <v>45</v>
      </c>
      <c r="J5">
        <f>BYPL_EOD!AE5+BYPL_EOD!AF5</f>
        <v>24.07</v>
      </c>
      <c r="K5">
        <f>MES_EOD!AE5+MES_EOD!AF5</f>
        <v>9.08</v>
      </c>
      <c r="L5">
        <f>NDMC_EOD!AE5+NDMC_EOD!AF5</f>
        <v>44.98</v>
      </c>
      <c r="M5">
        <f>TPDDL_EOD!AE5+TPDDL_EOD!AF5</f>
        <v>28.88</v>
      </c>
      <c r="N5">
        <f t="shared" si="0"/>
        <v>152.01</v>
      </c>
      <c r="O5" s="112">
        <f t="shared" si="1"/>
        <v>-9.9999999999909051E-3</v>
      </c>
      <c r="P5">
        <v>44.997039668442866</v>
      </c>
      <c r="Q5">
        <v>24.068416551542665</v>
      </c>
      <c r="R5">
        <v>9.0794026708769167</v>
      </c>
      <c r="S5">
        <v>44.977040984145781</v>
      </c>
      <c r="T5">
        <v>28.878100124991779</v>
      </c>
      <c r="U5" s="114">
        <f t="shared" si="2"/>
        <v>152.00000000000003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270</v>
      </c>
      <c r="G6">
        <f t="shared" si="5"/>
        <v>152</v>
      </c>
      <c r="H6" s="112"/>
      <c r="I6">
        <f>BRPL_EOD!AE6+BRPL_EOD!AF6</f>
        <v>45</v>
      </c>
      <c r="J6">
        <f>BYPL_EOD!AE6+BYPL_EOD!AF6</f>
        <v>24.07</v>
      </c>
      <c r="K6">
        <f>MES_EOD!AE6+MES_EOD!AF6</f>
        <v>9.08</v>
      </c>
      <c r="L6">
        <f>NDMC_EOD!AE6+NDMC_EOD!AF6</f>
        <v>44.98</v>
      </c>
      <c r="M6">
        <f>TPDDL_EOD!AE6+TPDDL_EOD!AF6</f>
        <v>28.88</v>
      </c>
      <c r="N6">
        <f t="shared" si="0"/>
        <v>152.01</v>
      </c>
      <c r="O6" s="112">
        <f t="shared" si="1"/>
        <v>-9.9999999999909051E-3</v>
      </c>
      <c r="P6">
        <v>44.997039668442866</v>
      </c>
      <c r="Q6">
        <v>24.068416551542665</v>
      </c>
      <c r="R6">
        <v>9.0794026708769167</v>
      </c>
      <c r="S6">
        <v>44.977040984145781</v>
      </c>
      <c r="T6">
        <v>28.878100124991779</v>
      </c>
      <c r="U6" s="114">
        <f t="shared" si="2"/>
        <v>152.00000000000003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45</v>
      </c>
      <c r="J7">
        <f>BYPL_EOD!AE7+BYPL_EOD!AF7</f>
        <v>24.07</v>
      </c>
      <c r="K7">
        <f>MES_EOD!AE7+MES_EOD!AF7</f>
        <v>9.08</v>
      </c>
      <c r="L7">
        <f>NDMC_EOD!AE7+NDMC_EOD!AF7</f>
        <v>44.98</v>
      </c>
      <c r="M7">
        <f>TPDDL_EOD!AE7+TPDDL_EOD!AF7</f>
        <v>28.88</v>
      </c>
      <c r="N7">
        <f t="shared" si="0"/>
        <v>152.01</v>
      </c>
      <c r="O7" s="112">
        <f t="shared" si="1"/>
        <v>-9.9999999999909051E-3</v>
      </c>
      <c r="P7">
        <v>44.997039668442866</v>
      </c>
      <c r="Q7">
        <v>24.068416551542665</v>
      </c>
      <c r="R7">
        <v>9.0794026708769167</v>
      </c>
      <c r="S7">
        <v>44.977040984145781</v>
      </c>
      <c r="T7">
        <v>28.878100124991779</v>
      </c>
      <c r="U7" s="114">
        <f t="shared" si="2"/>
        <v>152.00000000000003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45</v>
      </c>
      <c r="J8">
        <f>BYPL_EOD!AE8+BYPL_EOD!AF8</f>
        <v>24.07</v>
      </c>
      <c r="K8">
        <f>MES_EOD!AE8+MES_EOD!AF8</f>
        <v>9.08</v>
      </c>
      <c r="L8">
        <f>NDMC_EOD!AE8+NDMC_EOD!AF8</f>
        <v>44.98</v>
      </c>
      <c r="M8">
        <f>TPDDL_EOD!AE8+TPDDL_EOD!AF8</f>
        <v>28.88</v>
      </c>
      <c r="N8">
        <f t="shared" si="0"/>
        <v>152.01</v>
      </c>
      <c r="O8" s="112">
        <f t="shared" si="1"/>
        <v>-9.9999999999909051E-3</v>
      </c>
      <c r="P8">
        <v>44.997039668442866</v>
      </c>
      <c r="Q8">
        <v>24.068416551542665</v>
      </c>
      <c r="R8">
        <v>9.0794026708769167</v>
      </c>
      <c r="S8">
        <v>44.977040984145781</v>
      </c>
      <c r="T8">
        <v>28.878100124991779</v>
      </c>
      <c r="U8" s="114">
        <f t="shared" si="2"/>
        <v>152.00000000000003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270</v>
      </c>
      <c r="G9">
        <f t="shared" si="5"/>
        <v>152</v>
      </c>
      <c r="H9" s="112"/>
      <c r="I9">
        <f>BRPL_EOD!AE9+BRPL_EOD!AF9</f>
        <v>45</v>
      </c>
      <c r="J9">
        <f>BYPL_EOD!AE9+BYPL_EOD!AF9</f>
        <v>24.07</v>
      </c>
      <c r="K9">
        <f>MES_EOD!AE9+MES_EOD!AF9</f>
        <v>9.08</v>
      </c>
      <c r="L9">
        <f>NDMC_EOD!AE9+NDMC_EOD!AF9</f>
        <v>44.98</v>
      </c>
      <c r="M9">
        <f>TPDDL_EOD!AE9+TPDDL_EOD!AF9</f>
        <v>28.88</v>
      </c>
      <c r="N9">
        <f t="shared" si="0"/>
        <v>152.01</v>
      </c>
      <c r="O9" s="112">
        <f t="shared" si="1"/>
        <v>-9.9999999999909051E-3</v>
      </c>
      <c r="P9">
        <v>44.997039668442866</v>
      </c>
      <c r="Q9">
        <v>24.068416551542665</v>
      </c>
      <c r="R9">
        <v>9.0794026708769167</v>
      </c>
      <c r="S9">
        <v>44.977040984145781</v>
      </c>
      <c r="T9">
        <v>28.878100124991779</v>
      </c>
      <c r="U9" s="114">
        <f t="shared" si="2"/>
        <v>152.00000000000003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45</v>
      </c>
      <c r="J10">
        <f>BYPL_EOD!AE10+BYPL_EOD!AF10</f>
        <v>24.07</v>
      </c>
      <c r="K10">
        <f>MES_EOD!AE10+MES_EOD!AF10</f>
        <v>9.08</v>
      </c>
      <c r="L10">
        <f>NDMC_EOD!AE10+NDMC_EOD!AF10</f>
        <v>44.98</v>
      </c>
      <c r="M10">
        <f>TPDDL_EOD!AE10+TPDDL_EOD!AF10</f>
        <v>28.88</v>
      </c>
      <c r="N10">
        <f t="shared" si="0"/>
        <v>152.01</v>
      </c>
      <c r="O10" s="112">
        <f t="shared" si="1"/>
        <v>-9.9999999999909051E-3</v>
      </c>
      <c r="P10">
        <v>44.997039668442866</v>
      </c>
      <c r="Q10">
        <v>24.068416551542665</v>
      </c>
      <c r="R10">
        <v>9.0794026708769167</v>
      </c>
      <c r="S10">
        <v>44.977040984145781</v>
      </c>
      <c r="T10">
        <v>28.878100124991779</v>
      </c>
      <c r="U10" s="114">
        <f t="shared" si="2"/>
        <v>152.00000000000003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45</v>
      </c>
      <c r="J11">
        <f>BYPL_EOD!AE11+BYPL_EOD!AF11</f>
        <v>24.07</v>
      </c>
      <c r="K11">
        <f>MES_EOD!AE11+MES_EOD!AF11</f>
        <v>9.08</v>
      </c>
      <c r="L11">
        <f>NDMC_EOD!AE11+NDMC_EOD!AF11</f>
        <v>44.98</v>
      </c>
      <c r="M11">
        <f>TPDDL_EOD!AE11+TPDDL_EOD!AF11</f>
        <v>28.88</v>
      </c>
      <c r="N11">
        <f t="shared" si="0"/>
        <v>152.01</v>
      </c>
      <c r="O11" s="112">
        <f t="shared" si="1"/>
        <v>-9.9999999999909051E-3</v>
      </c>
      <c r="P11">
        <v>44.997039668442866</v>
      </c>
      <c r="Q11">
        <v>24.068416551542665</v>
      </c>
      <c r="R11">
        <v>9.0794026708769167</v>
      </c>
      <c r="S11">
        <v>44.977040984145781</v>
      </c>
      <c r="T11">
        <v>28.878100124991779</v>
      </c>
      <c r="U11" s="114">
        <f t="shared" si="2"/>
        <v>152.00000000000003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45</v>
      </c>
      <c r="J12">
        <f>BYPL_EOD!AE12+BYPL_EOD!AF12</f>
        <v>24.07</v>
      </c>
      <c r="K12">
        <f>MES_EOD!AE12+MES_EOD!AF12</f>
        <v>9.08</v>
      </c>
      <c r="L12">
        <f>NDMC_EOD!AE12+NDMC_EOD!AF12</f>
        <v>44.98</v>
      </c>
      <c r="M12">
        <f>TPDDL_EOD!AE12+TPDDL_EOD!AF12</f>
        <v>28.88</v>
      </c>
      <c r="N12">
        <f t="shared" si="0"/>
        <v>152.01</v>
      </c>
      <c r="O12" s="112">
        <f t="shared" si="1"/>
        <v>-9.9999999999909051E-3</v>
      </c>
      <c r="P12">
        <v>44.997039668442866</v>
      </c>
      <c r="Q12">
        <v>24.068416551542665</v>
      </c>
      <c r="R12">
        <v>9.0794026708769167</v>
      </c>
      <c r="S12">
        <v>44.977040984145781</v>
      </c>
      <c r="T12">
        <v>28.878100124991779</v>
      </c>
      <c r="U12" s="114">
        <f t="shared" si="2"/>
        <v>152.00000000000003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45</v>
      </c>
      <c r="J13">
        <f>BYPL_EOD!AE13+BYPL_EOD!AF13</f>
        <v>24.07</v>
      </c>
      <c r="K13">
        <f>MES_EOD!AE13+MES_EOD!AF13</f>
        <v>9.08</v>
      </c>
      <c r="L13">
        <f>NDMC_EOD!AE13+NDMC_EOD!AF13</f>
        <v>44.98</v>
      </c>
      <c r="M13">
        <f>TPDDL_EOD!AE13+TPDDL_EOD!AF13</f>
        <v>28.88</v>
      </c>
      <c r="N13">
        <f t="shared" si="0"/>
        <v>152.01</v>
      </c>
      <c r="O13" s="112">
        <f t="shared" si="1"/>
        <v>-9.9999999999909051E-3</v>
      </c>
      <c r="P13">
        <v>44.997039668442866</v>
      </c>
      <c r="Q13">
        <v>24.068416551542665</v>
      </c>
      <c r="R13">
        <v>9.0794026708769167</v>
      </c>
      <c r="S13">
        <v>44.977040984145781</v>
      </c>
      <c r="T13">
        <v>28.878100124991779</v>
      </c>
      <c r="U13" s="114">
        <f t="shared" si="2"/>
        <v>152.00000000000003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45</v>
      </c>
      <c r="J14">
        <f>BYPL_EOD!AE14+BYPL_EOD!AF14</f>
        <v>24.07</v>
      </c>
      <c r="K14">
        <f>MES_EOD!AE14+MES_EOD!AF14</f>
        <v>9.08</v>
      </c>
      <c r="L14">
        <f>NDMC_EOD!AE14+NDMC_EOD!AF14</f>
        <v>44.98</v>
      </c>
      <c r="M14">
        <f>TPDDL_EOD!AE14+TPDDL_EOD!AF14</f>
        <v>28.88</v>
      </c>
      <c r="N14">
        <f t="shared" si="0"/>
        <v>152.01</v>
      </c>
      <c r="O14" s="112">
        <f t="shared" si="1"/>
        <v>-9.9999999999909051E-3</v>
      </c>
      <c r="P14">
        <v>44.997039668442866</v>
      </c>
      <c r="Q14">
        <v>24.068416551542665</v>
      </c>
      <c r="R14">
        <v>9.0794026708769167</v>
      </c>
      <c r="S14">
        <v>44.977040984145781</v>
      </c>
      <c r="T14">
        <v>28.878100124991779</v>
      </c>
      <c r="U14" s="114">
        <f t="shared" si="2"/>
        <v>152.00000000000003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45</v>
      </c>
      <c r="J15">
        <f>BYPL_EOD!AE15+BYPL_EOD!AF15</f>
        <v>24.07</v>
      </c>
      <c r="K15">
        <f>MES_EOD!AE15+MES_EOD!AF15</f>
        <v>9.08</v>
      </c>
      <c r="L15">
        <f>NDMC_EOD!AE15+NDMC_EOD!AF15</f>
        <v>44.98</v>
      </c>
      <c r="M15">
        <f>TPDDL_EOD!AE15+TPDDL_EOD!AF15</f>
        <v>28.88</v>
      </c>
      <c r="N15">
        <f t="shared" si="0"/>
        <v>152.01</v>
      </c>
      <c r="O15" s="112">
        <f t="shared" si="1"/>
        <v>-9.9999999999909051E-3</v>
      </c>
      <c r="P15">
        <v>44.997039668442866</v>
      </c>
      <c r="Q15">
        <v>24.068416551542665</v>
      </c>
      <c r="R15">
        <v>9.0794026708769167</v>
      </c>
      <c r="S15">
        <v>44.977040984145781</v>
      </c>
      <c r="T15">
        <v>28.878100124991779</v>
      </c>
      <c r="U15" s="114">
        <f t="shared" si="2"/>
        <v>152.00000000000003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45</v>
      </c>
      <c r="J16">
        <f>BYPL_EOD!AE16+BYPL_EOD!AF16</f>
        <v>24.07</v>
      </c>
      <c r="K16">
        <f>MES_EOD!AE16+MES_EOD!AF16</f>
        <v>9.08</v>
      </c>
      <c r="L16">
        <f>NDMC_EOD!AE16+NDMC_EOD!AF16</f>
        <v>44.98</v>
      </c>
      <c r="M16">
        <f>TPDDL_EOD!AE16+TPDDL_EOD!AF16</f>
        <v>28.88</v>
      </c>
      <c r="N16">
        <f t="shared" si="0"/>
        <v>152.01</v>
      </c>
      <c r="O16" s="112">
        <f t="shared" si="1"/>
        <v>-9.9999999999909051E-3</v>
      </c>
      <c r="P16">
        <v>44.997039668442866</v>
      </c>
      <c r="Q16">
        <v>24.068416551542665</v>
      </c>
      <c r="R16">
        <v>9.0794026708769167</v>
      </c>
      <c r="S16">
        <v>44.977040984145781</v>
      </c>
      <c r="T16">
        <v>28.878100124991779</v>
      </c>
      <c r="U16" s="114">
        <f t="shared" si="2"/>
        <v>152.00000000000003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45</v>
      </c>
      <c r="J17">
        <f>BYPL_EOD!AE17+BYPL_EOD!AF17</f>
        <v>24.07</v>
      </c>
      <c r="K17">
        <f>MES_EOD!AE17+MES_EOD!AF17</f>
        <v>9.08</v>
      </c>
      <c r="L17">
        <f>NDMC_EOD!AE17+NDMC_EOD!AF17</f>
        <v>44.98</v>
      </c>
      <c r="M17">
        <f>TPDDL_EOD!AE17+TPDDL_EOD!AF17</f>
        <v>28.88</v>
      </c>
      <c r="N17">
        <f t="shared" si="0"/>
        <v>152.01</v>
      </c>
      <c r="O17" s="112">
        <f t="shared" si="1"/>
        <v>-9.9999999999909051E-3</v>
      </c>
      <c r="P17">
        <v>44.997039668442866</v>
      </c>
      <c r="Q17">
        <v>24.068416551542665</v>
      </c>
      <c r="R17">
        <v>9.0794026708769167</v>
      </c>
      <c r="S17">
        <v>44.977040984145781</v>
      </c>
      <c r="T17">
        <v>28.878100124991779</v>
      </c>
      <c r="U17" s="114">
        <f t="shared" si="2"/>
        <v>152.00000000000003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45</v>
      </c>
      <c r="J18">
        <f>BYPL_EOD!AE18+BYPL_EOD!AF18</f>
        <v>24.07</v>
      </c>
      <c r="K18">
        <f>MES_EOD!AE18+MES_EOD!AF18</f>
        <v>9.08</v>
      </c>
      <c r="L18">
        <f>NDMC_EOD!AE18+NDMC_EOD!AF18</f>
        <v>44.98</v>
      </c>
      <c r="M18">
        <f>TPDDL_EOD!AE18+TPDDL_EOD!AF18</f>
        <v>28.88</v>
      </c>
      <c r="N18">
        <f t="shared" si="0"/>
        <v>152.01</v>
      </c>
      <c r="O18" s="112">
        <f t="shared" si="1"/>
        <v>-9.9999999999909051E-3</v>
      </c>
      <c r="P18">
        <v>44.997039668442866</v>
      </c>
      <c r="Q18">
        <v>24.068416551542665</v>
      </c>
      <c r="R18">
        <v>9.0794026708769167</v>
      </c>
      <c r="S18">
        <v>44.977040984145781</v>
      </c>
      <c r="T18">
        <v>28.878100124991779</v>
      </c>
      <c r="U18" s="114">
        <f t="shared" si="2"/>
        <v>152.00000000000003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270</v>
      </c>
      <c r="G19">
        <f t="shared" si="5"/>
        <v>154</v>
      </c>
      <c r="H19" s="112"/>
      <c r="I19">
        <f>BRPL_EOD!AE19+BRPL_EOD!AF19</f>
        <v>45</v>
      </c>
      <c r="J19">
        <f>BYPL_EOD!AE19+BYPL_EOD!AF19</f>
        <v>24.52</v>
      </c>
      <c r="K19">
        <f>MES_EOD!AE19+MES_EOD!AF19</f>
        <v>9.25</v>
      </c>
      <c r="L19">
        <f>NDMC_EOD!AE19+NDMC_EOD!AF19</f>
        <v>45.82</v>
      </c>
      <c r="M19">
        <f>TPDDL_EOD!AE19+TPDDL_EOD!AF19</f>
        <v>29.42</v>
      </c>
      <c r="N19">
        <f t="shared" si="0"/>
        <v>154.01</v>
      </c>
      <c r="O19" s="112">
        <f t="shared" si="1"/>
        <v>-9.9999999999909051E-3</v>
      </c>
      <c r="P19">
        <v>44.997078111810922</v>
      </c>
      <c r="Q19">
        <v>24.518407895591196</v>
      </c>
      <c r="R19">
        <v>9.2493993896500228</v>
      </c>
      <c r="S19">
        <v>45.817024868515034</v>
      </c>
      <c r="T19">
        <v>29.418089734432833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270</v>
      </c>
      <c r="G20">
        <f t="shared" si="5"/>
        <v>154</v>
      </c>
      <c r="H20" s="112"/>
      <c r="I20">
        <f>BRPL_EOD!AE20+BRPL_EOD!AF20</f>
        <v>45</v>
      </c>
      <c r="J20">
        <f>BYPL_EOD!AE20+BYPL_EOD!AF20</f>
        <v>24.52</v>
      </c>
      <c r="K20">
        <f>MES_EOD!AE20+MES_EOD!AF20</f>
        <v>9.25</v>
      </c>
      <c r="L20">
        <f>NDMC_EOD!AE20+NDMC_EOD!AF20</f>
        <v>45.82</v>
      </c>
      <c r="M20">
        <f>TPDDL_EOD!AE20+TPDDL_EOD!AF20</f>
        <v>29.42</v>
      </c>
      <c r="N20">
        <f t="shared" si="0"/>
        <v>154.01</v>
      </c>
      <c r="O20" s="112">
        <f t="shared" si="1"/>
        <v>-9.9999999999909051E-3</v>
      </c>
      <c r="P20">
        <v>44.997078111810922</v>
      </c>
      <c r="Q20">
        <v>24.518407895591196</v>
      </c>
      <c r="R20">
        <v>9.2493993896500228</v>
      </c>
      <c r="S20">
        <v>45.817024868515034</v>
      </c>
      <c r="T20">
        <v>29.418089734432833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270</v>
      </c>
      <c r="G21">
        <f t="shared" si="5"/>
        <v>154</v>
      </c>
      <c r="H21" s="112"/>
      <c r="I21">
        <f>BRPL_EOD!AE21+BRPL_EOD!AF21</f>
        <v>45</v>
      </c>
      <c r="J21">
        <f>BYPL_EOD!AE21+BYPL_EOD!AF21</f>
        <v>24.52</v>
      </c>
      <c r="K21">
        <f>MES_EOD!AE21+MES_EOD!AF21</f>
        <v>9.25</v>
      </c>
      <c r="L21">
        <f>NDMC_EOD!AE21+NDMC_EOD!AF21</f>
        <v>45.82</v>
      </c>
      <c r="M21">
        <f>TPDDL_EOD!AE21+TPDDL_EOD!AF21</f>
        <v>29.42</v>
      </c>
      <c r="N21">
        <f t="shared" si="0"/>
        <v>154.01</v>
      </c>
      <c r="O21" s="112">
        <f t="shared" si="1"/>
        <v>-9.9999999999909051E-3</v>
      </c>
      <c r="P21">
        <v>44.997078111810922</v>
      </c>
      <c r="Q21">
        <v>24.518407895591196</v>
      </c>
      <c r="R21">
        <v>9.2493993896500228</v>
      </c>
      <c r="S21">
        <v>45.817024868515034</v>
      </c>
      <c r="T21">
        <v>29.418089734432833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270</v>
      </c>
      <c r="G22">
        <f t="shared" si="5"/>
        <v>154</v>
      </c>
      <c r="H22" s="112"/>
      <c r="I22">
        <f>BRPL_EOD!AE22+BRPL_EOD!AF22</f>
        <v>45</v>
      </c>
      <c r="J22">
        <f>BYPL_EOD!AE22+BYPL_EOD!AF22</f>
        <v>24.52</v>
      </c>
      <c r="K22">
        <f>MES_EOD!AE22+MES_EOD!AF22</f>
        <v>9.25</v>
      </c>
      <c r="L22">
        <f>NDMC_EOD!AE22+NDMC_EOD!AF22</f>
        <v>45.82</v>
      </c>
      <c r="M22">
        <f>TPDDL_EOD!AE22+TPDDL_EOD!AF22</f>
        <v>29.42</v>
      </c>
      <c r="N22">
        <f t="shared" si="0"/>
        <v>154.01</v>
      </c>
      <c r="O22" s="112">
        <f t="shared" si="1"/>
        <v>-9.9999999999909051E-3</v>
      </c>
      <c r="P22">
        <v>44.997078111810922</v>
      </c>
      <c r="Q22">
        <v>24.518407895591196</v>
      </c>
      <c r="R22">
        <v>9.2493993896500228</v>
      </c>
      <c r="S22">
        <v>45.817024868515034</v>
      </c>
      <c r="T22">
        <v>29.418089734432833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270</v>
      </c>
      <c r="G23">
        <f t="shared" si="5"/>
        <v>154</v>
      </c>
      <c r="H23" s="112"/>
      <c r="I23">
        <f>BRPL_EOD!AE23+BRPL_EOD!AF23</f>
        <v>45</v>
      </c>
      <c r="J23">
        <f>BYPL_EOD!AE23+BYPL_EOD!AF23</f>
        <v>24.52</v>
      </c>
      <c r="K23">
        <f>MES_EOD!AE23+MES_EOD!AF23</f>
        <v>9.25</v>
      </c>
      <c r="L23">
        <f>NDMC_EOD!AE23+NDMC_EOD!AF23</f>
        <v>45.82</v>
      </c>
      <c r="M23">
        <f>TPDDL_EOD!AE23+TPDDL_EOD!AF23</f>
        <v>29.42</v>
      </c>
      <c r="N23">
        <f t="shared" si="0"/>
        <v>154.01</v>
      </c>
      <c r="O23" s="112">
        <f t="shared" si="1"/>
        <v>-9.9999999999909051E-3</v>
      </c>
      <c r="P23">
        <v>44.997078111810922</v>
      </c>
      <c r="Q23">
        <v>24.518407895591196</v>
      </c>
      <c r="R23">
        <v>9.2493993896500228</v>
      </c>
      <c r="S23">
        <v>45.817024868515034</v>
      </c>
      <c r="T23">
        <v>29.418089734432833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270</v>
      </c>
      <c r="G24">
        <f t="shared" si="5"/>
        <v>154</v>
      </c>
      <c r="H24" s="112"/>
      <c r="I24">
        <f>BRPL_EOD!AE24+BRPL_EOD!AF24</f>
        <v>45</v>
      </c>
      <c r="J24">
        <f>BYPL_EOD!AE24+BYPL_EOD!AF24</f>
        <v>24.52</v>
      </c>
      <c r="K24">
        <f>MES_EOD!AE24+MES_EOD!AF24</f>
        <v>9.25</v>
      </c>
      <c r="L24">
        <f>NDMC_EOD!AE24+NDMC_EOD!AF24</f>
        <v>45.82</v>
      </c>
      <c r="M24">
        <f>TPDDL_EOD!AE24+TPDDL_EOD!AF24</f>
        <v>29.42</v>
      </c>
      <c r="N24">
        <f t="shared" si="0"/>
        <v>154.01</v>
      </c>
      <c r="O24" s="112">
        <f t="shared" si="1"/>
        <v>-9.9999999999909051E-3</v>
      </c>
      <c r="P24">
        <v>44.997078111810922</v>
      </c>
      <c r="Q24">
        <v>24.518407895591196</v>
      </c>
      <c r="R24">
        <v>9.2493993896500228</v>
      </c>
      <c r="S24">
        <v>45.817024868515034</v>
      </c>
      <c r="T24">
        <v>29.418089734432833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270</v>
      </c>
      <c r="G25">
        <f t="shared" si="5"/>
        <v>154</v>
      </c>
      <c r="H25" s="112"/>
      <c r="I25">
        <f>BRPL_EOD!AE25+BRPL_EOD!AF25</f>
        <v>45</v>
      </c>
      <c r="J25">
        <f>BYPL_EOD!AE25+BYPL_EOD!AF25</f>
        <v>24.52</v>
      </c>
      <c r="K25">
        <f>MES_EOD!AE25+MES_EOD!AF25</f>
        <v>9.25</v>
      </c>
      <c r="L25">
        <f>NDMC_EOD!AE25+NDMC_EOD!AF25</f>
        <v>45.82</v>
      </c>
      <c r="M25">
        <f>TPDDL_EOD!AE25+TPDDL_EOD!AF25</f>
        <v>29.42</v>
      </c>
      <c r="N25">
        <f t="shared" si="0"/>
        <v>154.01</v>
      </c>
      <c r="O25" s="112">
        <f t="shared" si="1"/>
        <v>-9.9999999999909051E-3</v>
      </c>
      <c r="P25">
        <v>44.997078111810922</v>
      </c>
      <c r="Q25">
        <v>24.518407895591196</v>
      </c>
      <c r="R25">
        <v>9.2493993896500228</v>
      </c>
      <c r="S25">
        <v>45.817024868515034</v>
      </c>
      <c r="T25">
        <v>29.418089734432833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270</v>
      </c>
      <c r="G26">
        <f t="shared" si="5"/>
        <v>154</v>
      </c>
      <c r="H26" s="112"/>
      <c r="I26">
        <f>BRPL_EOD!AE26+BRPL_EOD!AF26</f>
        <v>45</v>
      </c>
      <c r="J26">
        <f>BYPL_EOD!AE26+BYPL_EOD!AF26</f>
        <v>24.52</v>
      </c>
      <c r="K26">
        <f>MES_EOD!AE26+MES_EOD!AF26</f>
        <v>9.25</v>
      </c>
      <c r="L26">
        <f>NDMC_EOD!AE26+NDMC_EOD!AF26</f>
        <v>45.82</v>
      </c>
      <c r="M26">
        <f>TPDDL_EOD!AE26+TPDDL_EOD!AF26</f>
        <v>29.42</v>
      </c>
      <c r="N26">
        <f t="shared" si="0"/>
        <v>154.01</v>
      </c>
      <c r="O26" s="112">
        <f t="shared" si="1"/>
        <v>-9.9999999999909051E-3</v>
      </c>
      <c r="P26">
        <v>44.997078111810922</v>
      </c>
      <c r="Q26">
        <v>24.518407895591196</v>
      </c>
      <c r="R26">
        <v>9.2493993896500228</v>
      </c>
      <c r="S26">
        <v>45.817024868515034</v>
      </c>
      <c r="T26">
        <v>29.418089734432833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270</v>
      </c>
      <c r="G27">
        <f t="shared" si="5"/>
        <v>154</v>
      </c>
      <c r="H27" s="112"/>
      <c r="I27">
        <f>BRPL_EOD!AE27+BRPL_EOD!AF27</f>
        <v>45</v>
      </c>
      <c r="J27">
        <f>BYPL_EOD!AE27+BYPL_EOD!AF27</f>
        <v>24.52</v>
      </c>
      <c r="K27">
        <f>MES_EOD!AE27+MES_EOD!AF27</f>
        <v>9.25</v>
      </c>
      <c r="L27">
        <f>NDMC_EOD!AE27+NDMC_EOD!AF27</f>
        <v>45.82</v>
      </c>
      <c r="M27">
        <f>TPDDL_EOD!AE27+TPDDL_EOD!AF27</f>
        <v>29.42</v>
      </c>
      <c r="N27">
        <f t="shared" si="0"/>
        <v>154.01</v>
      </c>
      <c r="O27" s="112">
        <f t="shared" si="1"/>
        <v>-9.9999999999909051E-3</v>
      </c>
      <c r="P27">
        <v>44.997078111810922</v>
      </c>
      <c r="Q27">
        <v>24.518407895591196</v>
      </c>
      <c r="R27">
        <v>9.2493993896500228</v>
      </c>
      <c r="S27">
        <v>45.817024868515034</v>
      </c>
      <c r="T27">
        <v>29.418089734432833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270</v>
      </c>
      <c r="G28">
        <f t="shared" si="5"/>
        <v>154</v>
      </c>
      <c r="H28" s="112"/>
      <c r="I28">
        <f>BRPL_EOD!AE28+BRPL_EOD!AF28</f>
        <v>45</v>
      </c>
      <c r="J28">
        <f>BYPL_EOD!AE28+BYPL_EOD!AF28</f>
        <v>24.52</v>
      </c>
      <c r="K28">
        <f>MES_EOD!AE28+MES_EOD!AF28</f>
        <v>9.25</v>
      </c>
      <c r="L28">
        <f>NDMC_EOD!AE28+NDMC_EOD!AF28</f>
        <v>45.82</v>
      </c>
      <c r="M28">
        <f>TPDDL_EOD!AE28+TPDDL_EOD!AF28</f>
        <v>29.42</v>
      </c>
      <c r="N28">
        <f t="shared" si="0"/>
        <v>154.01</v>
      </c>
      <c r="O28" s="112">
        <f t="shared" si="1"/>
        <v>-9.9999999999909051E-3</v>
      </c>
      <c r="P28">
        <v>44.997078111810922</v>
      </c>
      <c r="Q28">
        <v>24.518407895591196</v>
      </c>
      <c r="R28">
        <v>9.2493993896500228</v>
      </c>
      <c r="S28">
        <v>45.817024868515034</v>
      </c>
      <c r="T28">
        <v>29.418089734432833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270</v>
      </c>
      <c r="G29">
        <f t="shared" si="5"/>
        <v>154</v>
      </c>
      <c r="H29" s="112"/>
      <c r="I29">
        <f>BRPL_EOD!AE29+BRPL_EOD!AF29</f>
        <v>45</v>
      </c>
      <c r="J29">
        <f>BYPL_EOD!AE29+BYPL_EOD!AF29</f>
        <v>24.52</v>
      </c>
      <c r="K29">
        <f>MES_EOD!AE29+MES_EOD!AF29</f>
        <v>9.25</v>
      </c>
      <c r="L29">
        <f>NDMC_EOD!AE29+NDMC_EOD!AF29</f>
        <v>45.82</v>
      </c>
      <c r="M29">
        <f>TPDDL_EOD!AE29+TPDDL_EOD!AF29</f>
        <v>29.42</v>
      </c>
      <c r="N29">
        <f t="shared" si="0"/>
        <v>154.01</v>
      </c>
      <c r="O29" s="112">
        <f t="shared" si="1"/>
        <v>-9.9999999999909051E-3</v>
      </c>
      <c r="P29">
        <v>44.997078111810922</v>
      </c>
      <c r="Q29">
        <v>24.518407895591196</v>
      </c>
      <c r="R29">
        <v>9.2493993896500228</v>
      </c>
      <c r="S29">
        <v>45.817024868515034</v>
      </c>
      <c r="T29">
        <v>29.418089734432833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270</v>
      </c>
      <c r="G30">
        <f t="shared" si="5"/>
        <v>154</v>
      </c>
      <c r="H30" s="112"/>
      <c r="I30">
        <f>BRPL_EOD!AE30+BRPL_EOD!AF30</f>
        <v>45</v>
      </c>
      <c r="J30">
        <f>BYPL_EOD!AE30+BYPL_EOD!AF30</f>
        <v>24.52</v>
      </c>
      <c r="K30">
        <f>MES_EOD!AE30+MES_EOD!AF30</f>
        <v>9.25</v>
      </c>
      <c r="L30">
        <f>NDMC_EOD!AE30+NDMC_EOD!AF30</f>
        <v>45.82</v>
      </c>
      <c r="M30">
        <f>TPDDL_EOD!AE30+TPDDL_EOD!AF30</f>
        <v>29.42</v>
      </c>
      <c r="N30">
        <f t="shared" si="0"/>
        <v>154.01</v>
      </c>
      <c r="O30" s="112">
        <f t="shared" si="1"/>
        <v>-9.9999999999909051E-3</v>
      </c>
      <c r="P30">
        <v>44.997078111810922</v>
      </c>
      <c r="Q30">
        <v>24.518407895591196</v>
      </c>
      <c r="R30">
        <v>9.2493993896500228</v>
      </c>
      <c r="S30">
        <v>45.817024868515034</v>
      </c>
      <c r="T30">
        <v>29.418089734432833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270</v>
      </c>
      <c r="G31">
        <f t="shared" si="5"/>
        <v>154</v>
      </c>
      <c r="H31" s="112"/>
      <c r="I31">
        <f>BRPL_EOD!AE31+BRPL_EOD!AF31</f>
        <v>45</v>
      </c>
      <c r="J31">
        <f>BYPL_EOD!AE31+BYPL_EOD!AF31</f>
        <v>24.52</v>
      </c>
      <c r="K31">
        <f>MES_EOD!AE31+MES_EOD!AF31</f>
        <v>9.25</v>
      </c>
      <c r="L31">
        <f>NDMC_EOD!AE31+NDMC_EOD!AF31</f>
        <v>45.82</v>
      </c>
      <c r="M31">
        <f>TPDDL_EOD!AE31+TPDDL_EOD!AF31</f>
        <v>29.42</v>
      </c>
      <c r="N31">
        <f t="shared" si="0"/>
        <v>154.01</v>
      </c>
      <c r="O31" s="112">
        <f t="shared" si="1"/>
        <v>-9.9999999999909051E-3</v>
      </c>
      <c r="P31">
        <v>44.997078111810922</v>
      </c>
      <c r="Q31">
        <v>24.518407895591196</v>
      </c>
      <c r="R31">
        <v>9.2493993896500228</v>
      </c>
      <c r="S31">
        <v>45.817024868515034</v>
      </c>
      <c r="T31">
        <v>29.418089734432833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270</v>
      </c>
      <c r="G32">
        <f t="shared" si="5"/>
        <v>154</v>
      </c>
      <c r="H32" s="112"/>
      <c r="I32">
        <f>BRPL_EOD!AE32+BRPL_EOD!AF32</f>
        <v>45</v>
      </c>
      <c r="J32">
        <f>BYPL_EOD!AE32+BYPL_EOD!AF32</f>
        <v>24.52</v>
      </c>
      <c r="K32">
        <f>MES_EOD!AE32+MES_EOD!AF32</f>
        <v>9.25</v>
      </c>
      <c r="L32">
        <f>NDMC_EOD!AE32+NDMC_EOD!AF32</f>
        <v>45.82</v>
      </c>
      <c r="M32">
        <f>TPDDL_EOD!AE32+TPDDL_EOD!AF32</f>
        <v>29.42</v>
      </c>
      <c r="N32">
        <f t="shared" si="0"/>
        <v>154.01</v>
      </c>
      <c r="O32" s="112">
        <f t="shared" si="1"/>
        <v>-9.9999999999909051E-3</v>
      </c>
      <c r="P32">
        <v>44.997078111810922</v>
      </c>
      <c r="Q32">
        <v>24.518407895591196</v>
      </c>
      <c r="R32">
        <v>9.2493993896500228</v>
      </c>
      <c r="S32">
        <v>45.817024868515034</v>
      </c>
      <c r="T32">
        <v>29.418089734432833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270</v>
      </c>
      <c r="G33">
        <f t="shared" si="5"/>
        <v>154</v>
      </c>
      <c r="H33" s="112"/>
      <c r="I33">
        <f>BRPL_EOD!AE33+BRPL_EOD!AF33</f>
        <v>45</v>
      </c>
      <c r="J33">
        <f>BYPL_EOD!AE33+BYPL_EOD!AF33</f>
        <v>24.52</v>
      </c>
      <c r="K33">
        <f>MES_EOD!AE33+MES_EOD!AF33</f>
        <v>9.25</v>
      </c>
      <c r="L33">
        <f>NDMC_EOD!AE33+NDMC_EOD!AF33</f>
        <v>45.82</v>
      </c>
      <c r="M33">
        <f>TPDDL_EOD!AE33+TPDDL_EOD!AF33</f>
        <v>29.42</v>
      </c>
      <c r="N33">
        <f t="shared" si="0"/>
        <v>154.01</v>
      </c>
      <c r="O33" s="112">
        <f t="shared" si="1"/>
        <v>-9.9999999999909051E-3</v>
      </c>
      <c r="P33">
        <v>44.997078111810922</v>
      </c>
      <c r="Q33">
        <v>24.518407895591196</v>
      </c>
      <c r="R33">
        <v>9.2493993896500228</v>
      </c>
      <c r="S33">
        <v>45.817024868515034</v>
      </c>
      <c r="T33">
        <v>29.418089734432833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270</v>
      </c>
      <c r="G34">
        <f t="shared" si="5"/>
        <v>154</v>
      </c>
      <c r="H34" s="112"/>
      <c r="I34">
        <f>BRPL_EOD!AE34+BRPL_EOD!AF34</f>
        <v>45</v>
      </c>
      <c r="J34">
        <f>BYPL_EOD!AE34+BYPL_EOD!AF34</f>
        <v>24.52</v>
      </c>
      <c r="K34">
        <f>MES_EOD!AE34+MES_EOD!AF34</f>
        <v>9.25</v>
      </c>
      <c r="L34">
        <f>NDMC_EOD!AE34+NDMC_EOD!AF34</f>
        <v>45.82</v>
      </c>
      <c r="M34">
        <f>TPDDL_EOD!AE34+TPDDL_EOD!AF34</f>
        <v>29.42</v>
      </c>
      <c r="N34">
        <f t="shared" si="0"/>
        <v>154.01</v>
      </c>
      <c r="O34" s="112">
        <f t="shared" si="1"/>
        <v>-9.9999999999909051E-3</v>
      </c>
      <c r="P34">
        <v>44.997078111810922</v>
      </c>
      <c r="Q34">
        <v>24.518407895591196</v>
      </c>
      <c r="R34">
        <v>9.2493993896500228</v>
      </c>
      <c r="S34">
        <v>45.817024868515034</v>
      </c>
      <c r="T34">
        <v>29.418089734432833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45</v>
      </c>
      <c r="J35">
        <f>BYPL_EOD!AE35+BYPL_EOD!AF35</f>
        <v>24.07</v>
      </c>
      <c r="K35">
        <f>MES_EOD!AE35+MES_EOD!AF35</f>
        <v>9.08</v>
      </c>
      <c r="L35">
        <f>NDMC_EOD!AE35+NDMC_EOD!AF35</f>
        <v>44.98</v>
      </c>
      <c r="M35">
        <f>TPDDL_EOD!AE35+TPDDL_EOD!AF35</f>
        <v>28.88</v>
      </c>
      <c r="N35">
        <f t="shared" si="0"/>
        <v>152.01</v>
      </c>
      <c r="O35" s="112">
        <f t="shared" si="1"/>
        <v>-9.9999999999909051E-3</v>
      </c>
      <c r="P35">
        <v>44.997039668442866</v>
      </c>
      <c r="Q35">
        <v>24.068416551542665</v>
      </c>
      <c r="R35">
        <v>9.0794026708769167</v>
      </c>
      <c r="S35">
        <v>44.977040984145781</v>
      </c>
      <c r="T35">
        <v>28.878100124991779</v>
      </c>
      <c r="U35" s="114">
        <f t="shared" si="2"/>
        <v>152.00000000000003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45</v>
      </c>
      <c r="J36">
        <f>BYPL_EOD!AE36+BYPL_EOD!AF36</f>
        <v>24.07</v>
      </c>
      <c r="K36">
        <f>MES_EOD!AE36+MES_EOD!AF36</f>
        <v>9.08</v>
      </c>
      <c r="L36">
        <f>NDMC_EOD!AE36+NDMC_EOD!AF36</f>
        <v>44.98</v>
      </c>
      <c r="M36">
        <f>TPDDL_EOD!AE36+TPDDL_EOD!AF36</f>
        <v>28.88</v>
      </c>
      <c r="N36">
        <f t="shared" si="0"/>
        <v>152.01</v>
      </c>
      <c r="O36" s="112">
        <f t="shared" si="1"/>
        <v>-9.9999999999909051E-3</v>
      </c>
      <c r="P36">
        <v>44.997039668442866</v>
      </c>
      <c r="Q36">
        <v>24.068416551542665</v>
      </c>
      <c r="R36">
        <v>9.0794026708769167</v>
      </c>
      <c r="S36">
        <v>44.977040984145781</v>
      </c>
      <c r="T36">
        <v>28.878100124991779</v>
      </c>
      <c r="U36" s="114">
        <f t="shared" si="2"/>
        <v>152.00000000000003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45</v>
      </c>
      <c r="J37">
        <f>BYPL_EOD!AE37+BYPL_EOD!AF37</f>
        <v>24.07</v>
      </c>
      <c r="K37">
        <f>MES_EOD!AE37+MES_EOD!AF37</f>
        <v>9.08</v>
      </c>
      <c r="L37">
        <f>NDMC_EOD!AE37+NDMC_EOD!AF37</f>
        <v>44.98</v>
      </c>
      <c r="M37">
        <f>TPDDL_EOD!AE37+TPDDL_EOD!AF37</f>
        <v>28.88</v>
      </c>
      <c r="N37">
        <f t="shared" si="0"/>
        <v>152.01</v>
      </c>
      <c r="O37" s="112">
        <f t="shared" si="1"/>
        <v>-9.9999999999909051E-3</v>
      </c>
      <c r="P37">
        <v>44.997039668442866</v>
      </c>
      <c r="Q37">
        <v>24.068416551542665</v>
      </c>
      <c r="R37">
        <v>9.0794026708769167</v>
      </c>
      <c r="S37">
        <v>44.977040984145781</v>
      </c>
      <c r="T37">
        <v>28.878100124991779</v>
      </c>
      <c r="U37" s="114">
        <f t="shared" si="2"/>
        <v>152.00000000000003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45</v>
      </c>
      <c r="J38">
        <f>BYPL_EOD!AE38+BYPL_EOD!AF38</f>
        <v>24.07</v>
      </c>
      <c r="K38">
        <f>MES_EOD!AE38+MES_EOD!AF38</f>
        <v>9.08</v>
      </c>
      <c r="L38">
        <f>NDMC_EOD!AE38+NDMC_EOD!AF38</f>
        <v>44.98</v>
      </c>
      <c r="M38">
        <f>TPDDL_EOD!AE38+TPDDL_EOD!AF38</f>
        <v>28.88</v>
      </c>
      <c r="N38">
        <f t="shared" si="0"/>
        <v>152.01</v>
      </c>
      <c r="O38" s="112">
        <f t="shared" si="1"/>
        <v>-9.9999999999909051E-3</v>
      </c>
      <c r="P38">
        <v>44.997039668442866</v>
      </c>
      <c r="Q38">
        <v>24.068416551542665</v>
      </c>
      <c r="R38">
        <v>9.0794026708769167</v>
      </c>
      <c r="S38">
        <v>44.977040984145781</v>
      </c>
      <c r="T38">
        <v>28.878100124991779</v>
      </c>
      <c r="U38" s="114">
        <f t="shared" si="2"/>
        <v>152.00000000000003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45</v>
      </c>
      <c r="J39">
        <f>BYPL_EOD!AE39+BYPL_EOD!AF39</f>
        <v>24.07</v>
      </c>
      <c r="K39">
        <f>MES_EOD!AE39+MES_EOD!AF39</f>
        <v>9.08</v>
      </c>
      <c r="L39">
        <f>NDMC_EOD!AE39+NDMC_EOD!AF39</f>
        <v>44.98</v>
      </c>
      <c r="M39">
        <f>TPDDL_EOD!AE39+TPDDL_EOD!AF39</f>
        <v>28.88</v>
      </c>
      <c r="N39">
        <f t="shared" si="0"/>
        <v>152.01</v>
      </c>
      <c r="O39" s="112">
        <f t="shared" si="1"/>
        <v>-9.9999999999909051E-3</v>
      </c>
      <c r="P39">
        <v>44.997039668442866</v>
      </c>
      <c r="Q39">
        <v>24.068416551542665</v>
      </c>
      <c r="R39">
        <v>9.0794026708769167</v>
      </c>
      <c r="S39">
        <v>44.977040984145781</v>
      </c>
      <c r="T39">
        <v>28.878100124991779</v>
      </c>
      <c r="U39" s="114">
        <f t="shared" si="2"/>
        <v>152.00000000000003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45</v>
      </c>
      <c r="J40">
        <f>BYPL_EOD!AE40+BYPL_EOD!AF40</f>
        <v>24.07</v>
      </c>
      <c r="K40">
        <f>MES_EOD!AE40+MES_EOD!AF40</f>
        <v>9.08</v>
      </c>
      <c r="L40">
        <f>NDMC_EOD!AE40+NDMC_EOD!AF40</f>
        <v>44.98</v>
      </c>
      <c r="M40">
        <f>TPDDL_EOD!AE40+TPDDL_EOD!AF40</f>
        <v>28.88</v>
      </c>
      <c r="N40">
        <f t="shared" si="0"/>
        <v>152.01</v>
      </c>
      <c r="O40" s="112">
        <f t="shared" si="1"/>
        <v>-9.9999999999909051E-3</v>
      </c>
      <c r="P40">
        <v>44.997039668442866</v>
      </c>
      <c r="Q40">
        <v>24.068416551542665</v>
      </c>
      <c r="R40">
        <v>9.0794026708769167</v>
      </c>
      <c r="S40">
        <v>44.977040984145781</v>
      </c>
      <c r="T40">
        <v>28.878100124991779</v>
      </c>
      <c r="U40" s="114">
        <f t="shared" si="2"/>
        <v>152.00000000000003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45</v>
      </c>
      <c r="J41">
        <f>BYPL_EOD!AE41+BYPL_EOD!AF41</f>
        <v>24.07</v>
      </c>
      <c r="K41">
        <f>MES_EOD!AE41+MES_EOD!AF41</f>
        <v>9.08</v>
      </c>
      <c r="L41">
        <f>NDMC_EOD!AE41+NDMC_EOD!AF41</f>
        <v>44.98</v>
      </c>
      <c r="M41">
        <f>TPDDL_EOD!AE41+TPDDL_EOD!AF41</f>
        <v>28.88</v>
      </c>
      <c r="N41">
        <f t="shared" si="0"/>
        <v>152.01</v>
      </c>
      <c r="O41" s="112">
        <f t="shared" si="1"/>
        <v>-9.9999999999909051E-3</v>
      </c>
      <c r="P41">
        <v>44.997039668442866</v>
      </c>
      <c r="Q41">
        <v>24.068416551542665</v>
      </c>
      <c r="R41">
        <v>9.0794026708769167</v>
      </c>
      <c r="S41">
        <v>44.977040984145781</v>
      </c>
      <c r="T41">
        <v>28.878100124991779</v>
      </c>
      <c r="U41" s="114">
        <f t="shared" si="2"/>
        <v>152.00000000000003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45</v>
      </c>
      <c r="J42">
        <f>BYPL_EOD!AE42+BYPL_EOD!AF42</f>
        <v>24.07</v>
      </c>
      <c r="K42">
        <f>MES_EOD!AE42+MES_EOD!AF42</f>
        <v>9.08</v>
      </c>
      <c r="L42">
        <f>NDMC_EOD!AE42+NDMC_EOD!AF42</f>
        <v>44.98</v>
      </c>
      <c r="M42">
        <f>TPDDL_EOD!AE42+TPDDL_EOD!AF42</f>
        <v>28.88</v>
      </c>
      <c r="N42">
        <f t="shared" si="0"/>
        <v>152.01</v>
      </c>
      <c r="O42" s="112">
        <f t="shared" si="1"/>
        <v>-9.9999999999909051E-3</v>
      </c>
      <c r="P42">
        <v>44.997039668442866</v>
      </c>
      <c r="Q42">
        <v>24.068416551542665</v>
      </c>
      <c r="R42">
        <v>9.0794026708769167</v>
      </c>
      <c r="S42">
        <v>44.977040984145781</v>
      </c>
      <c r="T42">
        <v>28.878100124991779</v>
      </c>
      <c r="U42" s="114">
        <f t="shared" si="2"/>
        <v>152.00000000000003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45</v>
      </c>
      <c r="J43">
        <f>BYPL_EOD!AE43+BYPL_EOD!AF43</f>
        <v>23.04</v>
      </c>
      <c r="K43">
        <f>MES_EOD!AE43+MES_EOD!AF43</f>
        <v>8.69</v>
      </c>
      <c r="L43">
        <f>NDMC_EOD!AE43+NDMC_EOD!AF43</f>
        <v>43.63</v>
      </c>
      <c r="M43">
        <f>TPDDL_EOD!AE43+TPDDL_EOD!AF43</f>
        <v>27.64</v>
      </c>
      <c r="N43">
        <f t="shared" si="0"/>
        <v>148</v>
      </c>
      <c r="O43" s="112">
        <f t="shared" si="1"/>
        <v>0</v>
      </c>
      <c r="P43">
        <v>45</v>
      </c>
      <c r="Q43">
        <v>23.04</v>
      </c>
      <c r="R43">
        <v>8.69</v>
      </c>
      <c r="S43">
        <v>43.63</v>
      </c>
      <c r="T43">
        <v>27.64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45</v>
      </c>
      <c r="J44">
        <f>BYPL_EOD!AE44+BYPL_EOD!AF44</f>
        <v>23.04</v>
      </c>
      <c r="K44">
        <f>MES_EOD!AE44+MES_EOD!AF44</f>
        <v>8.69</v>
      </c>
      <c r="L44">
        <f>NDMC_EOD!AE44+NDMC_EOD!AF44</f>
        <v>43.63</v>
      </c>
      <c r="M44">
        <f>TPDDL_EOD!AE44+TPDDL_EOD!AF44</f>
        <v>27.64</v>
      </c>
      <c r="N44">
        <f t="shared" si="0"/>
        <v>148</v>
      </c>
      <c r="O44" s="112">
        <f t="shared" si="1"/>
        <v>0</v>
      </c>
      <c r="P44">
        <v>45</v>
      </c>
      <c r="Q44">
        <v>23.04</v>
      </c>
      <c r="R44">
        <v>8.69</v>
      </c>
      <c r="S44">
        <v>43.63</v>
      </c>
      <c r="T44">
        <v>27.64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45</v>
      </c>
      <c r="J45">
        <f>BYPL_EOD!AE45+BYPL_EOD!AF45</f>
        <v>23.04</v>
      </c>
      <c r="K45">
        <f>MES_EOD!AE45+MES_EOD!AF45</f>
        <v>8.69</v>
      </c>
      <c r="L45">
        <f>NDMC_EOD!AE45+NDMC_EOD!AF45</f>
        <v>43.63</v>
      </c>
      <c r="M45">
        <f>TPDDL_EOD!AE45+TPDDL_EOD!AF45</f>
        <v>27.64</v>
      </c>
      <c r="N45">
        <f t="shared" si="0"/>
        <v>148</v>
      </c>
      <c r="O45" s="112">
        <f t="shared" si="1"/>
        <v>0</v>
      </c>
      <c r="P45">
        <v>45</v>
      </c>
      <c r="Q45">
        <v>23.04</v>
      </c>
      <c r="R45">
        <v>8.69</v>
      </c>
      <c r="S45">
        <v>43.63</v>
      </c>
      <c r="T45">
        <v>27.64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45</v>
      </c>
      <c r="J46">
        <f>BYPL_EOD!AE46+BYPL_EOD!AF46</f>
        <v>23.04</v>
      </c>
      <c r="K46">
        <f>MES_EOD!AE46+MES_EOD!AF46</f>
        <v>8.69</v>
      </c>
      <c r="L46">
        <f>NDMC_EOD!AE46+NDMC_EOD!AF46</f>
        <v>43.63</v>
      </c>
      <c r="M46">
        <f>TPDDL_EOD!AE46+TPDDL_EOD!AF46</f>
        <v>27.64</v>
      </c>
      <c r="N46">
        <f t="shared" si="0"/>
        <v>148</v>
      </c>
      <c r="O46" s="112">
        <f t="shared" si="1"/>
        <v>0</v>
      </c>
      <c r="P46">
        <v>45</v>
      </c>
      <c r="Q46">
        <v>23.04</v>
      </c>
      <c r="R46">
        <v>8.69</v>
      </c>
      <c r="S46">
        <v>43.63</v>
      </c>
      <c r="T46">
        <v>27.64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45</v>
      </c>
      <c r="J47">
        <f>BYPL_EOD!AE47+BYPL_EOD!AF47</f>
        <v>23.04</v>
      </c>
      <c r="K47">
        <f>MES_EOD!AE47+MES_EOD!AF47</f>
        <v>8.69</v>
      </c>
      <c r="L47">
        <f>NDMC_EOD!AE47+NDMC_EOD!AF47</f>
        <v>43.63</v>
      </c>
      <c r="M47">
        <f>TPDDL_EOD!AE47+TPDDL_EOD!AF47</f>
        <v>27.64</v>
      </c>
      <c r="N47">
        <f t="shared" si="0"/>
        <v>148</v>
      </c>
      <c r="O47" s="112">
        <f t="shared" si="1"/>
        <v>0</v>
      </c>
      <c r="P47">
        <v>45</v>
      </c>
      <c r="Q47">
        <v>23.04</v>
      </c>
      <c r="R47">
        <v>8.69</v>
      </c>
      <c r="S47">
        <v>43.63</v>
      </c>
      <c r="T47">
        <v>27.64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45</v>
      </c>
      <c r="J48">
        <f>BYPL_EOD!AE48+BYPL_EOD!AF48</f>
        <v>23.04</v>
      </c>
      <c r="K48">
        <f>MES_EOD!AE48+MES_EOD!AF48</f>
        <v>8.69</v>
      </c>
      <c r="L48">
        <f>NDMC_EOD!AE48+NDMC_EOD!AF48</f>
        <v>43.63</v>
      </c>
      <c r="M48">
        <f>TPDDL_EOD!AE48+TPDDL_EOD!AF48</f>
        <v>27.64</v>
      </c>
      <c r="N48">
        <f t="shared" si="0"/>
        <v>148</v>
      </c>
      <c r="O48" s="112">
        <f t="shared" si="1"/>
        <v>0</v>
      </c>
      <c r="P48">
        <v>45</v>
      </c>
      <c r="Q48">
        <v>23.04</v>
      </c>
      <c r="R48">
        <v>8.69</v>
      </c>
      <c r="S48">
        <v>43.63</v>
      </c>
      <c r="T48">
        <v>27.64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45</v>
      </c>
      <c r="J49">
        <f>BYPL_EOD!AE49+BYPL_EOD!AF49</f>
        <v>23.04</v>
      </c>
      <c r="K49">
        <f>MES_EOD!AE49+MES_EOD!AF49</f>
        <v>8.69</v>
      </c>
      <c r="L49">
        <f>NDMC_EOD!AE49+NDMC_EOD!AF49</f>
        <v>43.63</v>
      </c>
      <c r="M49">
        <f>TPDDL_EOD!AE49+TPDDL_EOD!AF49</f>
        <v>27.64</v>
      </c>
      <c r="N49">
        <f t="shared" si="0"/>
        <v>148</v>
      </c>
      <c r="O49" s="112">
        <f t="shared" si="1"/>
        <v>0</v>
      </c>
      <c r="P49">
        <v>45</v>
      </c>
      <c r="Q49">
        <v>23.04</v>
      </c>
      <c r="R49">
        <v>8.69</v>
      </c>
      <c r="S49">
        <v>43.63</v>
      </c>
      <c r="T49">
        <v>27.64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45</v>
      </c>
      <c r="J50">
        <f>BYPL_EOD!AE50+BYPL_EOD!AF50</f>
        <v>23.04</v>
      </c>
      <c r="K50">
        <f>MES_EOD!AE50+MES_EOD!AF50</f>
        <v>8.69</v>
      </c>
      <c r="L50">
        <f>NDMC_EOD!AE50+NDMC_EOD!AF50</f>
        <v>43.63</v>
      </c>
      <c r="M50">
        <f>TPDDL_EOD!AE50+TPDDL_EOD!AF50</f>
        <v>27.64</v>
      </c>
      <c r="N50">
        <f t="shared" si="0"/>
        <v>148</v>
      </c>
      <c r="O50" s="112">
        <f t="shared" si="1"/>
        <v>0</v>
      </c>
      <c r="P50">
        <v>45</v>
      </c>
      <c r="Q50">
        <v>23.04</v>
      </c>
      <c r="R50">
        <v>8.69</v>
      </c>
      <c r="S50">
        <v>43.63</v>
      </c>
      <c r="T50">
        <v>27.64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270</v>
      </c>
      <c r="G51">
        <f t="shared" si="5"/>
        <v>146</v>
      </c>
      <c r="H51" s="112"/>
      <c r="I51">
        <f>BRPL_EOD!AE51+BRPL_EOD!AF51</f>
        <v>45</v>
      </c>
      <c r="J51">
        <f>BYPL_EOD!AE51+BYPL_EOD!AF51</f>
        <v>22.26</v>
      </c>
      <c r="K51">
        <f>MES_EOD!AE51+MES_EOD!AF51</f>
        <v>8.4</v>
      </c>
      <c r="L51">
        <f>NDMC_EOD!AE51+NDMC_EOD!AF51</f>
        <v>43.63</v>
      </c>
      <c r="M51">
        <f>TPDDL_EOD!AE51+TPDDL_EOD!AF51</f>
        <v>26.71</v>
      </c>
      <c r="N51">
        <f t="shared" si="0"/>
        <v>146.00000000000003</v>
      </c>
      <c r="O51" s="112">
        <f t="shared" si="1"/>
        <v>0</v>
      </c>
      <c r="P51">
        <v>44.999999999999993</v>
      </c>
      <c r="Q51">
        <v>22.259999999999998</v>
      </c>
      <c r="R51">
        <v>8.3999999999999986</v>
      </c>
      <c r="S51">
        <v>43.629999999999995</v>
      </c>
      <c r="T51">
        <v>26.709999999999997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270</v>
      </c>
      <c r="G52">
        <f t="shared" si="5"/>
        <v>146</v>
      </c>
      <c r="H52" s="112"/>
      <c r="I52">
        <f>BRPL_EOD!AE52+BRPL_EOD!AF52</f>
        <v>45</v>
      </c>
      <c r="J52">
        <f>BYPL_EOD!AE52+BYPL_EOD!AF52</f>
        <v>22.26</v>
      </c>
      <c r="K52">
        <f>MES_EOD!AE52+MES_EOD!AF52</f>
        <v>8.4</v>
      </c>
      <c r="L52">
        <f>NDMC_EOD!AE52+NDMC_EOD!AF52</f>
        <v>43.63</v>
      </c>
      <c r="M52">
        <f>TPDDL_EOD!AE52+TPDDL_EOD!AF52</f>
        <v>26.71</v>
      </c>
      <c r="N52">
        <f t="shared" si="0"/>
        <v>146.00000000000003</v>
      </c>
      <c r="O52" s="112">
        <f t="shared" si="1"/>
        <v>0</v>
      </c>
      <c r="P52">
        <v>44.999999999999993</v>
      </c>
      <c r="Q52">
        <v>22.259999999999998</v>
      </c>
      <c r="R52">
        <v>8.3999999999999986</v>
      </c>
      <c r="S52">
        <v>43.629999999999995</v>
      </c>
      <c r="T52">
        <v>26.709999999999997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270</v>
      </c>
      <c r="G53">
        <f t="shared" si="5"/>
        <v>146</v>
      </c>
      <c r="H53" s="112"/>
      <c r="I53">
        <f>BRPL_EOD!AE53+BRPL_EOD!AF53</f>
        <v>45</v>
      </c>
      <c r="J53">
        <f>BYPL_EOD!AE53+BYPL_EOD!AF53</f>
        <v>22.26</v>
      </c>
      <c r="K53">
        <f>MES_EOD!AE53+MES_EOD!AF53</f>
        <v>8.4</v>
      </c>
      <c r="L53">
        <f>NDMC_EOD!AE53+NDMC_EOD!AF53</f>
        <v>43.63</v>
      </c>
      <c r="M53">
        <f>TPDDL_EOD!AE53+TPDDL_EOD!AF53</f>
        <v>26.71</v>
      </c>
      <c r="N53">
        <f t="shared" si="0"/>
        <v>146.00000000000003</v>
      </c>
      <c r="O53" s="112">
        <f t="shared" si="1"/>
        <v>0</v>
      </c>
      <c r="P53">
        <v>44.999999999999993</v>
      </c>
      <c r="Q53">
        <v>22.259999999999998</v>
      </c>
      <c r="R53">
        <v>8.3999999999999986</v>
      </c>
      <c r="S53">
        <v>43.629999999999995</v>
      </c>
      <c r="T53">
        <v>26.709999999999997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270</v>
      </c>
      <c r="G54">
        <f t="shared" si="5"/>
        <v>146</v>
      </c>
      <c r="H54" s="112"/>
      <c r="I54">
        <f>BRPL_EOD!AE54+BRPL_EOD!AF54</f>
        <v>45</v>
      </c>
      <c r="J54">
        <f>BYPL_EOD!AE54+BYPL_EOD!AF54</f>
        <v>22.26</v>
      </c>
      <c r="K54">
        <f>MES_EOD!AE54+MES_EOD!AF54</f>
        <v>8.4</v>
      </c>
      <c r="L54">
        <f>NDMC_EOD!AE54+NDMC_EOD!AF54</f>
        <v>43.63</v>
      </c>
      <c r="M54">
        <f>TPDDL_EOD!AE54+TPDDL_EOD!AF54</f>
        <v>26.71</v>
      </c>
      <c r="N54">
        <f t="shared" si="0"/>
        <v>146.00000000000003</v>
      </c>
      <c r="O54" s="112">
        <f t="shared" si="1"/>
        <v>0</v>
      </c>
      <c r="P54">
        <v>44.999999999999993</v>
      </c>
      <c r="Q54">
        <v>22.259999999999998</v>
      </c>
      <c r="R54">
        <v>8.3999999999999986</v>
      </c>
      <c r="S54">
        <v>43.629999999999995</v>
      </c>
      <c r="T54">
        <v>26.709999999999997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270</v>
      </c>
      <c r="G55">
        <f t="shared" si="5"/>
        <v>146</v>
      </c>
      <c r="H55" s="112"/>
      <c r="I55">
        <f>BRPL_EOD!AE55+BRPL_EOD!AF55</f>
        <v>45</v>
      </c>
      <c r="J55">
        <f>BYPL_EOD!AE55+BYPL_EOD!AF55</f>
        <v>22.26</v>
      </c>
      <c r="K55">
        <f>MES_EOD!AE55+MES_EOD!AF55</f>
        <v>8.4</v>
      </c>
      <c r="L55">
        <f>NDMC_EOD!AE55+NDMC_EOD!AF55</f>
        <v>43.63</v>
      </c>
      <c r="M55">
        <f>TPDDL_EOD!AE55+TPDDL_EOD!AF55</f>
        <v>26.71</v>
      </c>
      <c r="N55">
        <f t="shared" si="0"/>
        <v>146.00000000000003</v>
      </c>
      <c r="O55" s="112">
        <f t="shared" si="1"/>
        <v>0</v>
      </c>
      <c r="P55">
        <v>44.999999999999993</v>
      </c>
      <c r="Q55">
        <v>22.259999999999998</v>
      </c>
      <c r="R55">
        <v>8.3999999999999986</v>
      </c>
      <c r="S55">
        <v>43.629999999999995</v>
      </c>
      <c r="T55">
        <v>26.709999999999997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270</v>
      </c>
      <c r="G56">
        <f t="shared" si="5"/>
        <v>146</v>
      </c>
      <c r="H56" s="112"/>
      <c r="I56">
        <f>BRPL_EOD!AE56+BRPL_EOD!AF56</f>
        <v>45</v>
      </c>
      <c r="J56">
        <f>BYPL_EOD!AE56+BYPL_EOD!AF56</f>
        <v>22.26</v>
      </c>
      <c r="K56">
        <f>MES_EOD!AE56+MES_EOD!AF56</f>
        <v>8.4</v>
      </c>
      <c r="L56">
        <f>NDMC_EOD!AE56+NDMC_EOD!AF56</f>
        <v>43.63</v>
      </c>
      <c r="M56">
        <f>TPDDL_EOD!AE56+TPDDL_EOD!AF56</f>
        <v>26.71</v>
      </c>
      <c r="N56">
        <f t="shared" si="0"/>
        <v>146.00000000000003</v>
      </c>
      <c r="O56" s="112">
        <f t="shared" si="1"/>
        <v>0</v>
      </c>
      <c r="P56">
        <v>44.999999999999993</v>
      </c>
      <c r="Q56">
        <v>22.259999999999998</v>
      </c>
      <c r="R56">
        <v>8.3999999999999986</v>
      </c>
      <c r="S56">
        <v>43.629999999999995</v>
      </c>
      <c r="T56">
        <v>26.709999999999997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270</v>
      </c>
      <c r="G57">
        <f t="shared" si="5"/>
        <v>146</v>
      </c>
      <c r="H57" s="112"/>
      <c r="I57">
        <f>BRPL_EOD!AE57+BRPL_EOD!AF57</f>
        <v>45</v>
      </c>
      <c r="J57">
        <f>BYPL_EOD!AE57+BYPL_EOD!AF57</f>
        <v>22.26</v>
      </c>
      <c r="K57">
        <f>MES_EOD!AE57+MES_EOD!AF57</f>
        <v>8.4</v>
      </c>
      <c r="L57">
        <f>NDMC_EOD!AE57+NDMC_EOD!AF57</f>
        <v>43.63</v>
      </c>
      <c r="M57">
        <f>TPDDL_EOD!AE57+TPDDL_EOD!AF57</f>
        <v>26.71</v>
      </c>
      <c r="N57">
        <f t="shared" si="0"/>
        <v>146.00000000000003</v>
      </c>
      <c r="O57" s="112">
        <f t="shared" si="1"/>
        <v>0</v>
      </c>
      <c r="P57">
        <v>44.999999999999993</v>
      </c>
      <c r="Q57">
        <v>22.259999999999998</v>
      </c>
      <c r="R57">
        <v>8.3999999999999986</v>
      </c>
      <c r="S57">
        <v>43.629999999999995</v>
      </c>
      <c r="T57">
        <v>26.709999999999997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270</v>
      </c>
      <c r="G58">
        <f t="shared" si="5"/>
        <v>146</v>
      </c>
      <c r="H58" s="112"/>
      <c r="I58">
        <f>BRPL_EOD!AE58+BRPL_EOD!AF58</f>
        <v>45</v>
      </c>
      <c r="J58">
        <f>BYPL_EOD!AE58+BYPL_EOD!AF58</f>
        <v>22.26</v>
      </c>
      <c r="K58">
        <f>MES_EOD!AE58+MES_EOD!AF58</f>
        <v>8.4</v>
      </c>
      <c r="L58">
        <f>NDMC_EOD!AE58+NDMC_EOD!AF58</f>
        <v>43.63</v>
      </c>
      <c r="M58">
        <f>TPDDL_EOD!AE58+TPDDL_EOD!AF58</f>
        <v>26.71</v>
      </c>
      <c r="N58">
        <f t="shared" si="0"/>
        <v>146.00000000000003</v>
      </c>
      <c r="O58" s="112">
        <f t="shared" si="1"/>
        <v>0</v>
      </c>
      <c r="P58">
        <v>44.999999999999993</v>
      </c>
      <c r="Q58">
        <v>22.259999999999998</v>
      </c>
      <c r="R58">
        <v>8.3999999999999986</v>
      </c>
      <c r="S58">
        <v>43.629999999999995</v>
      </c>
      <c r="T58">
        <v>26.709999999999997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270</v>
      </c>
      <c r="G59">
        <f t="shared" si="5"/>
        <v>146</v>
      </c>
      <c r="H59" s="112"/>
      <c r="I59">
        <f>BRPL_EOD!AE59+BRPL_EOD!AF59</f>
        <v>45</v>
      </c>
      <c r="J59">
        <f>BYPL_EOD!AE59+BYPL_EOD!AF59</f>
        <v>22.26</v>
      </c>
      <c r="K59">
        <f>MES_EOD!AE59+MES_EOD!AF59</f>
        <v>8.4</v>
      </c>
      <c r="L59">
        <f>NDMC_EOD!AE59+NDMC_EOD!AF59</f>
        <v>43.63</v>
      </c>
      <c r="M59">
        <f>TPDDL_EOD!AE59+TPDDL_EOD!AF59</f>
        <v>26.71</v>
      </c>
      <c r="N59">
        <f t="shared" si="0"/>
        <v>146.00000000000003</v>
      </c>
      <c r="O59" s="112">
        <f t="shared" si="1"/>
        <v>0</v>
      </c>
      <c r="P59">
        <v>44.999999999999993</v>
      </c>
      <c r="Q59">
        <v>22.259999999999998</v>
      </c>
      <c r="R59">
        <v>8.3999999999999986</v>
      </c>
      <c r="S59">
        <v>43.629999999999995</v>
      </c>
      <c r="T59">
        <v>26.709999999999997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270</v>
      </c>
      <c r="G60">
        <f t="shared" si="5"/>
        <v>146</v>
      </c>
      <c r="H60" s="112"/>
      <c r="I60">
        <f>BRPL_EOD!AE60+BRPL_EOD!AF60</f>
        <v>45</v>
      </c>
      <c r="J60">
        <f>BYPL_EOD!AE60+BYPL_EOD!AF60</f>
        <v>22.26</v>
      </c>
      <c r="K60">
        <f>MES_EOD!AE60+MES_EOD!AF60</f>
        <v>8.4</v>
      </c>
      <c r="L60">
        <f>NDMC_EOD!AE60+NDMC_EOD!AF60</f>
        <v>43.63</v>
      </c>
      <c r="M60">
        <f>TPDDL_EOD!AE60+TPDDL_EOD!AF60</f>
        <v>26.71</v>
      </c>
      <c r="N60">
        <f t="shared" si="0"/>
        <v>146.00000000000003</v>
      </c>
      <c r="O60" s="112">
        <f t="shared" si="1"/>
        <v>0</v>
      </c>
      <c r="P60">
        <v>44.999999999999993</v>
      </c>
      <c r="Q60">
        <v>22.259999999999998</v>
      </c>
      <c r="R60">
        <v>8.3999999999999986</v>
      </c>
      <c r="S60">
        <v>43.629999999999995</v>
      </c>
      <c r="T60">
        <v>26.709999999999997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270</v>
      </c>
      <c r="G61">
        <f t="shared" si="5"/>
        <v>146</v>
      </c>
      <c r="H61" s="112"/>
      <c r="I61">
        <f>BRPL_EOD!AE61+BRPL_EOD!AF61</f>
        <v>45</v>
      </c>
      <c r="J61">
        <f>BYPL_EOD!AE61+BYPL_EOD!AF61</f>
        <v>22.26</v>
      </c>
      <c r="K61">
        <f>MES_EOD!AE61+MES_EOD!AF61</f>
        <v>8.4</v>
      </c>
      <c r="L61">
        <f>NDMC_EOD!AE61+NDMC_EOD!AF61</f>
        <v>43.63</v>
      </c>
      <c r="M61">
        <f>TPDDL_EOD!AE61+TPDDL_EOD!AF61</f>
        <v>26.71</v>
      </c>
      <c r="N61">
        <f t="shared" si="0"/>
        <v>146.00000000000003</v>
      </c>
      <c r="O61" s="112">
        <f t="shared" si="1"/>
        <v>0</v>
      </c>
      <c r="P61">
        <v>44.999999999999993</v>
      </c>
      <c r="Q61">
        <v>22.259999999999998</v>
      </c>
      <c r="R61">
        <v>8.3999999999999986</v>
      </c>
      <c r="S61">
        <v>43.629999999999995</v>
      </c>
      <c r="T61">
        <v>26.709999999999997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270</v>
      </c>
      <c r="G62">
        <f t="shared" si="5"/>
        <v>146</v>
      </c>
      <c r="H62" s="112"/>
      <c r="I62">
        <f>BRPL_EOD!AE62+BRPL_EOD!AF62</f>
        <v>45</v>
      </c>
      <c r="J62">
        <f>BYPL_EOD!AE62+BYPL_EOD!AF62</f>
        <v>22.26</v>
      </c>
      <c r="K62">
        <f>MES_EOD!AE62+MES_EOD!AF62</f>
        <v>8.4</v>
      </c>
      <c r="L62">
        <f>NDMC_EOD!AE62+NDMC_EOD!AF62</f>
        <v>43.63</v>
      </c>
      <c r="M62">
        <f>TPDDL_EOD!AE62+TPDDL_EOD!AF62</f>
        <v>26.71</v>
      </c>
      <c r="N62">
        <f t="shared" si="0"/>
        <v>146.00000000000003</v>
      </c>
      <c r="O62" s="112">
        <f t="shared" si="1"/>
        <v>0</v>
      </c>
      <c r="P62">
        <v>44.999999999999993</v>
      </c>
      <c r="Q62">
        <v>22.259999999999998</v>
      </c>
      <c r="R62">
        <v>8.3999999999999986</v>
      </c>
      <c r="S62">
        <v>43.629999999999995</v>
      </c>
      <c r="T62">
        <v>26.709999999999997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270</v>
      </c>
      <c r="G63">
        <f t="shared" si="5"/>
        <v>146</v>
      </c>
      <c r="H63" s="112"/>
      <c r="I63">
        <f>BRPL_EOD!AE63+BRPL_EOD!AF63</f>
        <v>45</v>
      </c>
      <c r="J63">
        <f>BYPL_EOD!AE63+BYPL_EOD!AF63</f>
        <v>22.26</v>
      </c>
      <c r="K63">
        <f>MES_EOD!AE63+MES_EOD!AF63</f>
        <v>8.4</v>
      </c>
      <c r="L63">
        <f>NDMC_EOD!AE63+NDMC_EOD!AF63</f>
        <v>43.63</v>
      </c>
      <c r="M63">
        <f>TPDDL_EOD!AE63+TPDDL_EOD!AF63</f>
        <v>26.71</v>
      </c>
      <c r="N63">
        <f t="shared" si="0"/>
        <v>146.00000000000003</v>
      </c>
      <c r="O63" s="112">
        <f t="shared" si="1"/>
        <v>0</v>
      </c>
      <c r="P63">
        <v>44.999999999999993</v>
      </c>
      <c r="Q63">
        <v>22.259999999999998</v>
      </c>
      <c r="R63">
        <v>8.3999999999999986</v>
      </c>
      <c r="S63">
        <v>43.629999999999995</v>
      </c>
      <c r="T63">
        <v>26.709999999999997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270</v>
      </c>
      <c r="G64">
        <f t="shared" si="5"/>
        <v>146</v>
      </c>
      <c r="H64" s="112"/>
      <c r="I64">
        <f>BRPL_EOD!AE64+BRPL_EOD!AF64</f>
        <v>45</v>
      </c>
      <c r="J64">
        <f>BYPL_EOD!AE64+BYPL_EOD!AF64</f>
        <v>22.26</v>
      </c>
      <c r="K64">
        <f>MES_EOD!AE64+MES_EOD!AF64</f>
        <v>8.4</v>
      </c>
      <c r="L64">
        <f>NDMC_EOD!AE64+NDMC_EOD!AF64</f>
        <v>43.63</v>
      </c>
      <c r="M64">
        <f>TPDDL_EOD!AE64+TPDDL_EOD!AF64</f>
        <v>26.71</v>
      </c>
      <c r="N64">
        <f t="shared" si="0"/>
        <v>146.00000000000003</v>
      </c>
      <c r="O64" s="112">
        <f t="shared" si="1"/>
        <v>0</v>
      </c>
      <c r="P64">
        <v>44.999999999999993</v>
      </c>
      <c r="Q64">
        <v>22.259999999999998</v>
      </c>
      <c r="R64">
        <v>8.3999999999999986</v>
      </c>
      <c r="S64">
        <v>43.629999999999995</v>
      </c>
      <c r="T64">
        <v>26.709999999999997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270</v>
      </c>
      <c r="G65">
        <f t="shared" si="5"/>
        <v>146</v>
      </c>
      <c r="H65" s="112"/>
      <c r="I65">
        <f>BRPL_EOD!AE65+BRPL_EOD!AF65</f>
        <v>45</v>
      </c>
      <c r="J65">
        <f>BYPL_EOD!AE65+BYPL_EOD!AF65</f>
        <v>22.26</v>
      </c>
      <c r="K65">
        <f>MES_EOD!AE65+MES_EOD!AF65</f>
        <v>8.4</v>
      </c>
      <c r="L65">
        <f>NDMC_EOD!AE65+NDMC_EOD!AF65</f>
        <v>43.63</v>
      </c>
      <c r="M65">
        <f>TPDDL_EOD!AE65+TPDDL_EOD!AF65</f>
        <v>26.71</v>
      </c>
      <c r="N65">
        <f t="shared" si="0"/>
        <v>146.00000000000003</v>
      </c>
      <c r="O65" s="112">
        <f t="shared" si="1"/>
        <v>0</v>
      </c>
      <c r="P65">
        <v>44.999999999999993</v>
      </c>
      <c r="Q65">
        <v>22.259999999999998</v>
      </c>
      <c r="R65">
        <v>8.3999999999999986</v>
      </c>
      <c r="S65">
        <v>43.629999999999995</v>
      </c>
      <c r="T65">
        <v>26.709999999999997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270</v>
      </c>
      <c r="G66">
        <f t="shared" si="5"/>
        <v>146</v>
      </c>
      <c r="H66" s="112"/>
      <c r="I66">
        <f>BRPL_EOD!AE66+BRPL_EOD!AF66</f>
        <v>45</v>
      </c>
      <c r="J66">
        <f>BYPL_EOD!AE66+BYPL_EOD!AF66</f>
        <v>22.26</v>
      </c>
      <c r="K66">
        <f>MES_EOD!AE66+MES_EOD!AF66</f>
        <v>8.4</v>
      </c>
      <c r="L66">
        <f>NDMC_EOD!AE66+NDMC_EOD!AF66</f>
        <v>43.63</v>
      </c>
      <c r="M66">
        <f>TPDDL_EOD!AE66+TPDDL_EOD!AF66</f>
        <v>26.71</v>
      </c>
      <c r="N66">
        <f t="shared" si="0"/>
        <v>146.00000000000003</v>
      </c>
      <c r="O66" s="112">
        <f t="shared" si="1"/>
        <v>0</v>
      </c>
      <c r="P66">
        <v>44.999999999999993</v>
      </c>
      <c r="Q66">
        <v>22.259999999999998</v>
      </c>
      <c r="R66">
        <v>8.3999999999999986</v>
      </c>
      <c r="S66">
        <v>43.629999999999995</v>
      </c>
      <c r="T66">
        <v>26.709999999999997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270</v>
      </c>
      <c r="G67">
        <f t="shared" si="5"/>
        <v>146</v>
      </c>
      <c r="H67" s="112"/>
      <c r="I67">
        <f>BRPL_EOD!AE67+BRPL_EOD!AF67</f>
        <v>45</v>
      </c>
      <c r="J67">
        <f>BYPL_EOD!AE67+BYPL_EOD!AF67</f>
        <v>22.26</v>
      </c>
      <c r="K67">
        <f>MES_EOD!AE67+MES_EOD!AF67</f>
        <v>8.4</v>
      </c>
      <c r="L67">
        <f>NDMC_EOD!AE67+NDMC_EOD!AF67</f>
        <v>43.63</v>
      </c>
      <c r="M67">
        <f>TPDDL_EOD!AE67+TPDDL_EOD!AF67</f>
        <v>26.71</v>
      </c>
      <c r="N67">
        <f t="shared" ref="N67:N98" si="6">SUM(I67:M67)</f>
        <v>146.00000000000003</v>
      </c>
      <c r="O67" s="112">
        <f t="shared" ref="O67:O98" si="7">G67-N67</f>
        <v>0</v>
      </c>
      <c r="P67">
        <v>44.999999999999993</v>
      </c>
      <c r="Q67">
        <v>22.259999999999998</v>
      </c>
      <c r="R67">
        <v>8.3999999999999986</v>
      </c>
      <c r="S67">
        <v>43.629999999999995</v>
      </c>
      <c r="T67">
        <v>26.709999999999997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270</v>
      </c>
      <c r="G68">
        <f t="shared" ref="G68:G98" si="11">D68+E68</f>
        <v>146</v>
      </c>
      <c r="H68" s="112"/>
      <c r="I68">
        <f>BRPL_EOD!AE68+BRPL_EOD!AF68</f>
        <v>45</v>
      </c>
      <c r="J68">
        <f>BYPL_EOD!AE68+BYPL_EOD!AF68</f>
        <v>22.26</v>
      </c>
      <c r="K68">
        <f>MES_EOD!AE68+MES_EOD!AF68</f>
        <v>8.4</v>
      </c>
      <c r="L68">
        <f>NDMC_EOD!AE68+NDMC_EOD!AF68</f>
        <v>43.63</v>
      </c>
      <c r="M68">
        <f>TPDDL_EOD!AE68+TPDDL_EOD!AF68</f>
        <v>26.71</v>
      </c>
      <c r="N68">
        <f t="shared" si="6"/>
        <v>146.00000000000003</v>
      </c>
      <c r="O68" s="112">
        <f t="shared" si="7"/>
        <v>0</v>
      </c>
      <c r="P68">
        <v>44.999999999999993</v>
      </c>
      <c r="Q68">
        <v>22.259999999999998</v>
      </c>
      <c r="R68">
        <v>8.3999999999999986</v>
      </c>
      <c r="S68">
        <v>43.629999999999995</v>
      </c>
      <c r="T68">
        <v>26.709999999999997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270</v>
      </c>
      <c r="G69">
        <f t="shared" si="11"/>
        <v>146</v>
      </c>
      <c r="H69" s="112"/>
      <c r="I69">
        <f>BRPL_EOD!AE69+BRPL_EOD!AF69</f>
        <v>45</v>
      </c>
      <c r="J69">
        <f>BYPL_EOD!AE69+BYPL_EOD!AF69</f>
        <v>22.26</v>
      </c>
      <c r="K69">
        <f>MES_EOD!AE69+MES_EOD!AF69</f>
        <v>8.4</v>
      </c>
      <c r="L69">
        <f>NDMC_EOD!AE69+NDMC_EOD!AF69</f>
        <v>43.63</v>
      </c>
      <c r="M69">
        <f>TPDDL_EOD!AE69+TPDDL_EOD!AF69</f>
        <v>26.71</v>
      </c>
      <c r="N69">
        <f t="shared" si="6"/>
        <v>146.00000000000003</v>
      </c>
      <c r="O69" s="112">
        <f t="shared" si="7"/>
        <v>0</v>
      </c>
      <c r="P69">
        <v>44.999999999999993</v>
      </c>
      <c r="Q69">
        <v>22.259999999999998</v>
      </c>
      <c r="R69">
        <v>8.3999999999999986</v>
      </c>
      <c r="S69">
        <v>43.629999999999995</v>
      </c>
      <c r="T69">
        <v>26.709999999999997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270</v>
      </c>
      <c r="G70">
        <f t="shared" si="11"/>
        <v>146</v>
      </c>
      <c r="H70" s="112"/>
      <c r="I70">
        <f>BRPL_EOD!AE70+BRPL_EOD!AF70</f>
        <v>45</v>
      </c>
      <c r="J70">
        <f>BYPL_EOD!AE70+BYPL_EOD!AF70</f>
        <v>22.26</v>
      </c>
      <c r="K70">
        <f>MES_EOD!AE70+MES_EOD!AF70</f>
        <v>8.4</v>
      </c>
      <c r="L70">
        <f>NDMC_EOD!AE70+NDMC_EOD!AF70</f>
        <v>43.63</v>
      </c>
      <c r="M70">
        <f>TPDDL_EOD!AE70+TPDDL_EOD!AF70</f>
        <v>26.71</v>
      </c>
      <c r="N70">
        <f t="shared" si="6"/>
        <v>146.00000000000003</v>
      </c>
      <c r="O70" s="112">
        <f t="shared" si="7"/>
        <v>0</v>
      </c>
      <c r="P70">
        <v>44.999999999999993</v>
      </c>
      <c r="Q70">
        <v>22.259999999999998</v>
      </c>
      <c r="R70">
        <v>8.3999999999999986</v>
      </c>
      <c r="S70">
        <v>43.629999999999995</v>
      </c>
      <c r="T70">
        <v>26.709999999999997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270</v>
      </c>
      <c r="G71">
        <f t="shared" si="11"/>
        <v>146</v>
      </c>
      <c r="H71" s="112"/>
      <c r="I71">
        <f>BRPL_EOD!AE71+BRPL_EOD!AF71</f>
        <v>45</v>
      </c>
      <c r="J71">
        <f>BYPL_EOD!AE71+BYPL_EOD!AF71</f>
        <v>22.26</v>
      </c>
      <c r="K71">
        <f>MES_EOD!AE71+MES_EOD!AF71</f>
        <v>8.4</v>
      </c>
      <c r="L71">
        <f>NDMC_EOD!AE71+NDMC_EOD!AF71</f>
        <v>43.63</v>
      </c>
      <c r="M71">
        <f>TPDDL_EOD!AE71+TPDDL_EOD!AF71</f>
        <v>26.71</v>
      </c>
      <c r="N71">
        <f t="shared" si="6"/>
        <v>146.00000000000003</v>
      </c>
      <c r="O71" s="112">
        <f t="shared" si="7"/>
        <v>0</v>
      </c>
      <c r="P71">
        <v>44.999999999999993</v>
      </c>
      <c r="Q71">
        <v>22.259999999999998</v>
      </c>
      <c r="R71">
        <v>8.3999999999999986</v>
      </c>
      <c r="S71">
        <v>43.629999999999995</v>
      </c>
      <c r="T71">
        <v>26.709999999999997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270</v>
      </c>
      <c r="G72">
        <f t="shared" si="11"/>
        <v>146</v>
      </c>
      <c r="H72" s="112"/>
      <c r="I72">
        <f>BRPL_EOD!AE72+BRPL_EOD!AF72</f>
        <v>45</v>
      </c>
      <c r="J72">
        <f>BYPL_EOD!AE72+BYPL_EOD!AF72</f>
        <v>22.26</v>
      </c>
      <c r="K72">
        <f>MES_EOD!AE72+MES_EOD!AF72</f>
        <v>8.4</v>
      </c>
      <c r="L72">
        <f>NDMC_EOD!AE72+NDMC_EOD!AF72</f>
        <v>43.63</v>
      </c>
      <c r="M72">
        <f>TPDDL_EOD!AE72+TPDDL_EOD!AF72</f>
        <v>26.71</v>
      </c>
      <c r="N72">
        <f t="shared" si="6"/>
        <v>146.00000000000003</v>
      </c>
      <c r="O72" s="112">
        <f t="shared" si="7"/>
        <v>0</v>
      </c>
      <c r="P72">
        <v>44.999999999999993</v>
      </c>
      <c r="Q72">
        <v>22.259999999999998</v>
      </c>
      <c r="R72">
        <v>8.3999999999999986</v>
      </c>
      <c r="S72">
        <v>43.629999999999995</v>
      </c>
      <c r="T72">
        <v>26.709999999999997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270</v>
      </c>
      <c r="G73">
        <f t="shared" si="11"/>
        <v>146</v>
      </c>
      <c r="H73" s="112"/>
      <c r="I73">
        <f>BRPL_EOD!AE73+BRPL_EOD!AF73</f>
        <v>45</v>
      </c>
      <c r="J73">
        <f>BYPL_EOD!AE73+BYPL_EOD!AF73</f>
        <v>22.26</v>
      </c>
      <c r="K73">
        <f>MES_EOD!AE73+MES_EOD!AF73</f>
        <v>8.4</v>
      </c>
      <c r="L73">
        <f>NDMC_EOD!AE73+NDMC_EOD!AF73</f>
        <v>43.63</v>
      </c>
      <c r="M73">
        <f>TPDDL_EOD!AE73+TPDDL_EOD!AF73</f>
        <v>26.71</v>
      </c>
      <c r="N73">
        <f t="shared" si="6"/>
        <v>146.00000000000003</v>
      </c>
      <c r="O73" s="112">
        <f t="shared" si="7"/>
        <v>0</v>
      </c>
      <c r="P73">
        <v>44.999999999999993</v>
      </c>
      <c r="Q73">
        <v>22.259999999999998</v>
      </c>
      <c r="R73">
        <v>8.3999999999999986</v>
      </c>
      <c r="S73">
        <v>43.629999999999995</v>
      </c>
      <c r="T73">
        <v>26.709999999999997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270</v>
      </c>
      <c r="G74">
        <f t="shared" si="11"/>
        <v>146</v>
      </c>
      <c r="H74" s="112"/>
      <c r="I74">
        <f>BRPL_EOD!AE74+BRPL_EOD!AF74</f>
        <v>45</v>
      </c>
      <c r="J74">
        <f>BYPL_EOD!AE74+BYPL_EOD!AF74</f>
        <v>22.26</v>
      </c>
      <c r="K74">
        <f>MES_EOD!AE74+MES_EOD!AF74</f>
        <v>8.4</v>
      </c>
      <c r="L74">
        <f>NDMC_EOD!AE74+NDMC_EOD!AF74</f>
        <v>43.63</v>
      </c>
      <c r="M74">
        <f>TPDDL_EOD!AE74+TPDDL_EOD!AF74</f>
        <v>26.71</v>
      </c>
      <c r="N74">
        <f t="shared" si="6"/>
        <v>146.00000000000003</v>
      </c>
      <c r="O74" s="112">
        <f t="shared" si="7"/>
        <v>0</v>
      </c>
      <c r="P74">
        <v>44.999999999999993</v>
      </c>
      <c r="Q74">
        <v>22.259999999999998</v>
      </c>
      <c r="R74">
        <v>8.3999999999999986</v>
      </c>
      <c r="S74">
        <v>43.629999999999995</v>
      </c>
      <c r="T74">
        <v>26.709999999999997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270</v>
      </c>
      <c r="G75">
        <f t="shared" si="11"/>
        <v>146</v>
      </c>
      <c r="H75" s="112"/>
      <c r="I75">
        <f>BRPL_EOD!AE75+BRPL_EOD!AF75</f>
        <v>45</v>
      </c>
      <c r="J75">
        <f>BYPL_EOD!AE75+BYPL_EOD!AF75</f>
        <v>22.26</v>
      </c>
      <c r="K75">
        <f>MES_EOD!AE75+MES_EOD!AF75</f>
        <v>8.4</v>
      </c>
      <c r="L75">
        <f>NDMC_EOD!AE75+NDMC_EOD!AF75</f>
        <v>43.63</v>
      </c>
      <c r="M75">
        <f>TPDDL_EOD!AE75+TPDDL_EOD!AF75</f>
        <v>26.71</v>
      </c>
      <c r="N75">
        <f t="shared" si="6"/>
        <v>146.00000000000003</v>
      </c>
      <c r="O75" s="112">
        <f t="shared" si="7"/>
        <v>0</v>
      </c>
      <c r="P75">
        <v>44.999999999999993</v>
      </c>
      <c r="Q75">
        <v>22.259999999999998</v>
      </c>
      <c r="R75">
        <v>8.3999999999999986</v>
      </c>
      <c r="S75">
        <v>43.629999999999995</v>
      </c>
      <c r="T75">
        <v>26.709999999999997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270</v>
      </c>
      <c r="G76">
        <f t="shared" si="11"/>
        <v>146</v>
      </c>
      <c r="H76" s="112"/>
      <c r="I76">
        <f>BRPL_EOD!AE76+BRPL_EOD!AF76</f>
        <v>45</v>
      </c>
      <c r="J76">
        <f>BYPL_EOD!AE76+BYPL_EOD!AF76</f>
        <v>22.26</v>
      </c>
      <c r="K76">
        <f>MES_EOD!AE76+MES_EOD!AF76</f>
        <v>8.4</v>
      </c>
      <c r="L76">
        <f>NDMC_EOD!AE76+NDMC_EOD!AF76</f>
        <v>43.63</v>
      </c>
      <c r="M76">
        <f>TPDDL_EOD!AE76+TPDDL_EOD!AF76</f>
        <v>26.71</v>
      </c>
      <c r="N76">
        <f t="shared" si="6"/>
        <v>146.00000000000003</v>
      </c>
      <c r="O76" s="112">
        <f t="shared" si="7"/>
        <v>0</v>
      </c>
      <c r="P76">
        <v>44.999999999999993</v>
      </c>
      <c r="Q76">
        <v>22.259999999999998</v>
      </c>
      <c r="R76">
        <v>8.3999999999999986</v>
      </c>
      <c r="S76">
        <v>43.629999999999995</v>
      </c>
      <c r="T76">
        <v>26.709999999999997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270</v>
      </c>
      <c r="G77">
        <f t="shared" si="11"/>
        <v>146</v>
      </c>
      <c r="H77" s="112"/>
      <c r="I77">
        <f>BRPL_EOD!AE77+BRPL_EOD!AF77</f>
        <v>45</v>
      </c>
      <c r="J77">
        <f>BYPL_EOD!AE77+BYPL_EOD!AF77</f>
        <v>22.26</v>
      </c>
      <c r="K77">
        <f>MES_EOD!AE77+MES_EOD!AF77</f>
        <v>8.4</v>
      </c>
      <c r="L77">
        <f>NDMC_EOD!AE77+NDMC_EOD!AF77</f>
        <v>43.63</v>
      </c>
      <c r="M77">
        <f>TPDDL_EOD!AE77+TPDDL_EOD!AF77</f>
        <v>26.71</v>
      </c>
      <c r="N77">
        <f t="shared" si="6"/>
        <v>146.00000000000003</v>
      </c>
      <c r="O77" s="112">
        <f t="shared" si="7"/>
        <v>0</v>
      </c>
      <c r="P77">
        <v>44.999999999999993</v>
      </c>
      <c r="Q77">
        <v>22.259999999999998</v>
      </c>
      <c r="R77">
        <v>8.3999999999999986</v>
      </c>
      <c r="S77">
        <v>43.629999999999995</v>
      </c>
      <c r="T77">
        <v>26.709999999999997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270</v>
      </c>
      <c r="G78">
        <f t="shared" si="11"/>
        <v>146</v>
      </c>
      <c r="H78" s="112"/>
      <c r="I78">
        <f>BRPL_EOD!AE78+BRPL_EOD!AF78</f>
        <v>45</v>
      </c>
      <c r="J78">
        <f>BYPL_EOD!AE78+BYPL_EOD!AF78</f>
        <v>22.26</v>
      </c>
      <c r="K78">
        <f>MES_EOD!AE78+MES_EOD!AF78</f>
        <v>8.4</v>
      </c>
      <c r="L78">
        <f>NDMC_EOD!AE78+NDMC_EOD!AF78</f>
        <v>43.63</v>
      </c>
      <c r="M78">
        <f>TPDDL_EOD!AE78+TPDDL_EOD!AF78</f>
        <v>26.71</v>
      </c>
      <c r="N78">
        <f t="shared" si="6"/>
        <v>146.00000000000003</v>
      </c>
      <c r="O78" s="112">
        <f t="shared" si="7"/>
        <v>0</v>
      </c>
      <c r="P78">
        <v>44.999999999999993</v>
      </c>
      <c r="Q78">
        <v>22.259999999999998</v>
      </c>
      <c r="R78">
        <v>8.3999999999999986</v>
      </c>
      <c r="S78">
        <v>43.629999999999995</v>
      </c>
      <c r="T78">
        <v>26.709999999999997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270</v>
      </c>
      <c r="G79">
        <f t="shared" si="11"/>
        <v>146</v>
      </c>
      <c r="H79" s="112"/>
      <c r="I79">
        <f>BRPL_EOD!AE79+BRPL_EOD!AF79</f>
        <v>45</v>
      </c>
      <c r="J79">
        <f>BYPL_EOD!AE79+BYPL_EOD!AF79</f>
        <v>22.26</v>
      </c>
      <c r="K79">
        <f>MES_EOD!AE79+MES_EOD!AF79</f>
        <v>8.4</v>
      </c>
      <c r="L79">
        <f>NDMC_EOD!AE79+NDMC_EOD!AF79</f>
        <v>43.63</v>
      </c>
      <c r="M79">
        <f>TPDDL_EOD!AE79+TPDDL_EOD!AF79</f>
        <v>26.71</v>
      </c>
      <c r="N79">
        <f t="shared" si="6"/>
        <v>146.00000000000003</v>
      </c>
      <c r="O79" s="112">
        <f t="shared" si="7"/>
        <v>0</v>
      </c>
      <c r="P79">
        <v>44.999999999999993</v>
      </c>
      <c r="Q79">
        <v>22.259999999999998</v>
      </c>
      <c r="R79">
        <v>8.3999999999999986</v>
      </c>
      <c r="S79">
        <v>43.629999999999995</v>
      </c>
      <c r="T79">
        <v>26.709999999999997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270</v>
      </c>
      <c r="G80">
        <f t="shared" si="11"/>
        <v>146</v>
      </c>
      <c r="H80" s="112"/>
      <c r="I80">
        <f>BRPL_EOD!AE80+BRPL_EOD!AF80</f>
        <v>45</v>
      </c>
      <c r="J80">
        <f>BYPL_EOD!AE80+BYPL_EOD!AF80</f>
        <v>22.26</v>
      </c>
      <c r="K80">
        <f>MES_EOD!AE80+MES_EOD!AF80</f>
        <v>8.4</v>
      </c>
      <c r="L80">
        <f>NDMC_EOD!AE80+NDMC_EOD!AF80</f>
        <v>43.63</v>
      </c>
      <c r="M80">
        <f>TPDDL_EOD!AE80+TPDDL_EOD!AF80</f>
        <v>26.71</v>
      </c>
      <c r="N80">
        <f t="shared" si="6"/>
        <v>146.00000000000003</v>
      </c>
      <c r="O80" s="112">
        <f t="shared" si="7"/>
        <v>0</v>
      </c>
      <c r="P80">
        <v>44.999999999999993</v>
      </c>
      <c r="Q80">
        <v>22.259999999999998</v>
      </c>
      <c r="R80">
        <v>8.3999999999999986</v>
      </c>
      <c r="S80">
        <v>43.629999999999995</v>
      </c>
      <c r="T80">
        <v>26.709999999999997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270</v>
      </c>
      <c r="G81">
        <f t="shared" si="11"/>
        <v>146</v>
      </c>
      <c r="H81" s="112"/>
      <c r="I81">
        <f>BRPL_EOD!AE81+BRPL_EOD!AF81</f>
        <v>45</v>
      </c>
      <c r="J81">
        <f>BYPL_EOD!AE81+BYPL_EOD!AF81</f>
        <v>22.26</v>
      </c>
      <c r="K81">
        <f>MES_EOD!AE81+MES_EOD!AF81</f>
        <v>8.4</v>
      </c>
      <c r="L81">
        <f>NDMC_EOD!AE81+NDMC_EOD!AF81</f>
        <v>43.63</v>
      </c>
      <c r="M81">
        <f>TPDDL_EOD!AE81+TPDDL_EOD!AF81</f>
        <v>26.71</v>
      </c>
      <c r="N81">
        <f t="shared" si="6"/>
        <v>146.00000000000003</v>
      </c>
      <c r="O81" s="112">
        <f t="shared" si="7"/>
        <v>0</v>
      </c>
      <c r="P81">
        <v>44.999999999999993</v>
      </c>
      <c r="Q81">
        <v>22.259999999999998</v>
      </c>
      <c r="R81">
        <v>8.3999999999999986</v>
      </c>
      <c r="S81">
        <v>43.629999999999995</v>
      </c>
      <c r="T81">
        <v>26.709999999999997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270</v>
      </c>
      <c r="G82">
        <f t="shared" si="11"/>
        <v>146</v>
      </c>
      <c r="H82" s="112"/>
      <c r="I82">
        <f>BRPL_EOD!AE82+BRPL_EOD!AF82</f>
        <v>45</v>
      </c>
      <c r="J82">
        <f>BYPL_EOD!AE82+BYPL_EOD!AF82</f>
        <v>22.26</v>
      </c>
      <c r="K82">
        <f>MES_EOD!AE82+MES_EOD!AF82</f>
        <v>8.4</v>
      </c>
      <c r="L82">
        <f>NDMC_EOD!AE82+NDMC_EOD!AF82</f>
        <v>43.63</v>
      </c>
      <c r="M82">
        <f>TPDDL_EOD!AE82+TPDDL_EOD!AF82</f>
        <v>26.71</v>
      </c>
      <c r="N82">
        <f t="shared" si="6"/>
        <v>146.00000000000003</v>
      </c>
      <c r="O82" s="112">
        <f t="shared" si="7"/>
        <v>0</v>
      </c>
      <c r="P82">
        <v>44.999999999999993</v>
      </c>
      <c r="Q82">
        <v>22.259999999999998</v>
      </c>
      <c r="R82">
        <v>8.3999999999999986</v>
      </c>
      <c r="S82">
        <v>43.629999999999995</v>
      </c>
      <c r="T82">
        <v>26.709999999999997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270</v>
      </c>
      <c r="G83">
        <f t="shared" si="11"/>
        <v>146</v>
      </c>
      <c r="H83" s="112"/>
      <c r="I83">
        <f>BRPL_EOD!AE83+BRPL_EOD!AF83</f>
        <v>45</v>
      </c>
      <c r="J83">
        <f>BYPL_EOD!AE83+BYPL_EOD!AF83</f>
        <v>22.26</v>
      </c>
      <c r="K83">
        <f>MES_EOD!AE83+MES_EOD!AF83</f>
        <v>8.4</v>
      </c>
      <c r="L83">
        <f>NDMC_EOD!AE83+NDMC_EOD!AF83</f>
        <v>43.63</v>
      </c>
      <c r="M83">
        <f>TPDDL_EOD!AE83+TPDDL_EOD!AF83</f>
        <v>26.71</v>
      </c>
      <c r="N83">
        <f t="shared" si="6"/>
        <v>146.00000000000003</v>
      </c>
      <c r="O83" s="112">
        <f t="shared" si="7"/>
        <v>0</v>
      </c>
      <c r="P83">
        <v>44.999999999999993</v>
      </c>
      <c r="Q83">
        <v>22.259999999999998</v>
      </c>
      <c r="R83">
        <v>8.3999999999999986</v>
      </c>
      <c r="S83">
        <v>43.629999999999995</v>
      </c>
      <c r="T83">
        <v>26.709999999999997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270</v>
      </c>
      <c r="G84">
        <f t="shared" si="11"/>
        <v>146</v>
      </c>
      <c r="H84" s="112"/>
      <c r="I84">
        <f>BRPL_EOD!AE84+BRPL_EOD!AF84</f>
        <v>45</v>
      </c>
      <c r="J84">
        <f>BYPL_EOD!AE84+BYPL_EOD!AF84</f>
        <v>22.26</v>
      </c>
      <c r="K84">
        <f>MES_EOD!AE84+MES_EOD!AF84</f>
        <v>8.4</v>
      </c>
      <c r="L84">
        <f>NDMC_EOD!AE84+NDMC_EOD!AF84</f>
        <v>43.63</v>
      </c>
      <c r="M84">
        <f>TPDDL_EOD!AE84+TPDDL_EOD!AF84</f>
        <v>26.71</v>
      </c>
      <c r="N84">
        <f t="shared" si="6"/>
        <v>146.00000000000003</v>
      </c>
      <c r="O84" s="112">
        <f t="shared" si="7"/>
        <v>0</v>
      </c>
      <c r="P84">
        <v>44.999999999999993</v>
      </c>
      <c r="Q84">
        <v>22.259999999999998</v>
      </c>
      <c r="R84">
        <v>8.3999999999999986</v>
      </c>
      <c r="S84">
        <v>43.629999999999995</v>
      </c>
      <c r="T84">
        <v>26.709999999999997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270</v>
      </c>
      <c r="G85">
        <f t="shared" si="11"/>
        <v>146</v>
      </c>
      <c r="H85" s="112"/>
      <c r="I85">
        <f>BRPL_EOD!AE85+BRPL_EOD!AF85</f>
        <v>45</v>
      </c>
      <c r="J85">
        <f>BYPL_EOD!AE85+BYPL_EOD!AF85</f>
        <v>22.26</v>
      </c>
      <c r="K85">
        <f>MES_EOD!AE85+MES_EOD!AF85</f>
        <v>8.4</v>
      </c>
      <c r="L85">
        <f>NDMC_EOD!AE85+NDMC_EOD!AF85</f>
        <v>43.63</v>
      </c>
      <c r="M85">
        <f>TPDDL_EOD!AE85+TPDDL_EOD!AF85</f>
        <v>26.71</v>
      </c>
      <c r="N85">
        <f t="shared" si="6"/>
        <v>146.00000000000003</v>
      </c>
      <c r="O85" s="112">
        <f t="shared" si="7"/>
        <v>0</v>
      </c>
      <c r="P85">
        <v>44.999999999999993</v>
      </c>
      <c r="Q85">
        <v>22.259999999999998</v>
      </c>
      <c r="R85">
        <v>8.3999999999999986</v>
      </c>
      <c r="S85">
        <v>43.629999999999995</v>
      </c>
      <c r="T85">
        <v>26.709999999999997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270</v>
      </c>
      <c r="G86">
        <f t="shared" si="11"/>
        <v>150</v>
      </c>
      <c r="H86" s="112"/>
      <c r="I86">
        <f>BRPL_EOD!AE86+BRPL_EOD!AF86</f>
        <v>45</v>
      </c>
      <c r="J86">
        <f>BYPL_EOD!AE86+BYPL_EOD!AF86</f>
        <v>23.62</v>
      </c>
      <c r="K86">
        <f>MES_EOD!AE86+MES_EOD!AF86</f>
        <v>8.91</v>
      </c>
      <c r="L86">
        <f>NDMC_EOD!AE86+NDMC_EOD!AF86</f>
        <v>44.14</v>
      </c>
      <c r="M86">
        <f>TPDDL_EOD!AE86+TPDDL_EOD!AF86</f>
        <v>28.34</v>
      </c>
      <c r="N86">
        <f t="shared" si="6"/>
        <v>150.01</v>
      </c>
      <c r="O86" s="112">
        <f t="shared" si="7"/>
        <v>-9.9999999999909051E-3</v>
      </c>
      <c r="P86">
        <v>44.997000199986672</v>
      </c>
      <c r="Q86">
        <v>23.618425438304115</v>
      </c>
      <c r="R86">
        <v>8.9094060395973607</v>
      </c>
      <c r="S86">
        <v>44.137057529498037</v>
      </c>
      <c r="T86">
        <v>28.338110792613826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270</v>
      </c>
      <c r="G87">
        <f t="shared" si="11"/>
        <v>150</v>
      </c>
      <c r="H87" s="112"/>
      <c r="I87">
        <f>BRPL_EOD!AE87+BRPL_EOD!AF87</f>
        <v>45</v>
      </c>
      <c r="J87">
        <f>BYPL_EOD!AE87+BYPL_EOD!AF87</f>
        <v>23.62</v>
      </c>
      <c r="K87">
        <f>MES_EOD!AE87+MES_EOD!AF87</f>
        <v>8.91</v>
      </c>
      <c r="L87">
        <f>NDMC_EOD!AE87+NDMC_EOD!AF87</f>
        <v>44.14</v>
      </c>
      <c r="M87">
        <f>TPDDL_EOD!AE87+TPDDL_EOD!AF87</f>
        <v>28.34</v>
      </c>
      <c r="N87">
        <f t="shared" si="6"/>
        <v>150.01</v>
      </c>
      <c r="O87" s="112">
        <f t="shared" si="7"/>
        <v>-9.9999999999909051E-3</v>
      </c>
      <c r="P87">
        <v>44.997000199986672</v>
      </c>
      <c r="Q87">
        <v>23.618425438304115</v>
      </c>
      <c r="R87">
        <v>8.9094060395973607</v>
      </c>
      <c r="S87">
        <v>44.137057529498037</v>
      </c>
      <c r="T87">
        <v>28.338110792613826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270</v>
      </c>
      <c r="G88">
        <f t="shared" si="11"/>
        <v>150</v>
      </c>
      <c r="H88" s="112"/>
      <c r="I88">
        <f>BRPL_EOD!AE88+BRPL_EOD!AF88</f>
        <v>45</v>
      </c>
      <c r="J88">
        <f>BYPL_EOD!AE88+BYPL_EOD!AF88</f>
        <v>23.62</v>
      </c>
      <c r="K88">
        <f>MES_EOD!AE88+MES_EOD!AF88</f>
        <v>8.91</v>
      </c>
      <c r="L88">
        <f>NDMC_EOD!AE88+NDMC_EOD!AF88</f>
        <v>44.14</v>
      </c>
      <c r="M88">
        <f>TPDDL_EOD!AE88+TPDDL_EOD!AF88</f>
        <v>28.34</v>
      </c>
      <c r="N88">
        <f t="shared" si="6"/>
        <v>150.01</v>
      </c>
      <c r="O88" s="112">
        <f t="shared" si="7"/>
        <v>-9.9999999999909051E-3</v>
      </c>
      <c r="P88">
        <v>44.997000199986672</v>
      </c>
      <c r="Q88">
        <v>23.618425438304115</v>
      </c>
      <c r="R88">
        <v>8.9094060395973607</v>
      </c>
      <c r="S88">
        <v>44.137057529498037</v>
      </c>
      <c r="T88">
        <v>28.338110792613826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270</v>
      </c>
      <c r="G89">
        <f t="shared" si="11"/>
        <v>150</v>
      </c>
      <c r="H89" s="112"/>
      <c r="I89">
        <f>BRPL_EOD!AE89+BRPL_EOD!AF89</f>
        <v>45</v>
      </c>
      <c r="J89">
        <f>BYPL_EOD!AE89+BYPL_EOD!AF89</f>
        <v>23.62</v>
      </c>
      <c r="K89">
        <f>MES_EOD!AE89+MES_EOD!AF89</f>
        <v>8.91</v>
      </c>
      <c r="L89">
        <f>NDMC_EOD!AE89+NDMC_EOD!AF89</f>
        <v>44.14</v>
      </c>
      <c r="M89">
        <f>TPDDL_EOD!AE89+TPDDL_EOD!AF89</f>
        <v>28.34</v>
      </c>
      <c r="N89">
        <f t="shared" si="6"/>
        <v>150.01</v>
      </c>
      <c r="O89" s="112">
        <f t="shared" si="7"/>
        <v>-9.9999999999909051E-3</v>
      </c>
      <c r="P89">
        <v>44.997000199986672</v>
      </c>
      <c r="Q89">
        <v>23.618425438304115</v>
      </c>
      <c r="R89">
        <v>8.9094060395973607</v>
      </c>
      <c r="S89">
        <v>44.137057529498037</v>
      </c>
      <c r="T89">
        <v>28.338110792613826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270</v>
      </c>
      <c r="G90">
        <f t="shared" si="11"/>
        <v>150</v>
      </c>
      <c r="H90" s="112"/>
      <c r="I90">
        <f>BRPL_EOD!AE90+BRPL_EOD!AF90</f>
        <v>45</v>
      </c>
      <c r="J90">
        <f>BYPL_EOD!AE90+BYPL_EOD!AF90</f>
        <v>23.62</v>
      </c>
      <c r="K90">
        <f>MES_EOD!AE90+MES_EOD!AF90</f>
        <v>8.91</v>
      </c>
      <c r="L90">
        <f>NDMC_EOD!AE90+NDMC_EOD!AF90</f>
        <v>44.14</v>
      </c>
      <c r="M90">
        <f>TPDDL_EOD!AE90+TPDDL_EOD!AF90</f>
        <v>28.34</v>
      </c>
      <c r="N90">
        <f t="shared" si="6"/>
        <v>150.01</v>
      </c>
      <c r="O90" s="112">
        <f t="shared" si="7"/>
        <v>-9.9999999999909051E-3</v>
      </c>
      <c r="P90">
        <v>44.997000199986672</v>
      </c>
      <c r="Q90">
        <v>23.618425438304115</v>
      </c>
      <c r="R90">
        <v>8.9094060395973607</v>
      </c>
      <c r="S90">
        <v>44.137057529498037</v>
      </c>
      <c r="T90">
        <v>28.338110792613826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270</v>
      </c>
      <c r="G91">
        <f t="shared" si="11"/>
        <v>150</v>
      </c>
      <c r="H91" s="112"/>
      <c r="I91">
        <f>BRPL_EOD!AE91+BRPL_EOD!AF91</f>
        <v>45</v>
      </c>
      <c r="J91">
        <f>BYPL_EOD!AE91+BYPL_EOD!AF91</f>
        <v>23.62</v>
      </c>
      <c r="K91">
        <f>MES_EOD!AE91+MES_EOD!AF91</f>
        <v>8.91</v>
      </c>
      <c r="L91">
        <f>NDMC_EOD!AE91+NDMC_EOD!AF91</f>
        <v>44.14</v>
      </c>
      <c r="M91">
        <f>TPDDL_EOD!AE91+TPDDL_EOD!AF91</f>
        <v>28.34</v>
      </c>
      <c r="N91">
        <f t="shared" si="6"/>
        <v>150.01</v>
      </c>
      <c r="O91" s="112">
        <f t="shared" si="7"/>
        <v>-9.9999999999909051E-3</v>
      </c>
      <c r="P91">
        <v>44.997000199986672</v>
      </c>
      <c r="Q91">
        <v>23.618425438304115</v>
      </c>
      <c r="R91">
        <v>8.9094060395973607</v>
      </c>
      <c r="S91">
        <v>44.137057529498037</v>
      </c>
      <c r="T91">
        <v>28.338110792613826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45</v>
      </c>
      <c r="J92">
        <f>BYPL_EOD!AE92+BYPL_EOD!AF92</f>
        <v>23.62</v>
      </c>
      <c r="K92">
        <f>MES_EOD!AE92+MES_EOD!AF92</f>
        <v>8.91</v>
      </c>
      <c r="L92">
        <f>NDMC_EOD!AE92+NDMC_EOD!AF92</f>
        <v>44.14</v>
      </c>
      <c r="M92">
        <f>TPDDL_EOD!AE92+TPDDL_EOD!AF92</f>
        <v>28.34</v>
      </c>
      <c r="N92">
        <f t="shared" si="6"/>
        <v>150.01</v>
      </c>
      <c r="O92" s="112">
        <f t="shared" si="7"/>
        <v>-9.9999999999909051E-3</v>
      </c>
      <c r="P92">
        <v>44.997000199986672</v>
      </c>
      <c r="Q92">
        <v>23.618425438304115</v>
      </c>
      <c r="R92">
        <v>8.9094060395973607</v>
      </c>
      <c r="S92">
        <v>44.137057529498037</v>
      </c>
      <c r="T92">
        <v>28.338110792613826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45</v>
      </c>
      <c r="J93">
        <f>BYPL_EOD!AE93+BYPL_EOD!AF93</f>
        <v>23.62</v>
      </c>
      <c r="K93">
        <f>MES_EOD!AE93+MES_EOD!AF93</f>
        <v>8.91</v>
      </c>
      <c r="L93">
        <f>NDMC_EOD!AE93+NDMC_EOD!AF93</f>
        <v>44.14</v>
      </c>
      <c r="M93">
        <f>TPDDL_EOD!AE93+TPDDL_EOD!AF93</f>
        <v>28.34</v>
      </c>
      <c r="N93">
        <f t="shared" si="6"/>
        <v>150.01</v>
      </c>
      <c r="O93" s="112">
        <f t="shared" si="7"/>
        <v>-9.9999999999909051E-3</v>
      </c>
      <c r="P93">
        <v>44.997000199986672</v>
      </c>
      <c r="Q93">
        <v>23.618425438304115</v>
      </c>
      <c r="R93">
        <v>8.9094060395973607</v>
      </c>
      <c r="S93">
        <v>44.137057529498037</v>
      </c>
      <c r="T93">
        <v>28.338110792613826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45</v>
      </c>
      <c r="J94">
        <f>BYPL_EOD!AE94+BYPL_EOD!AF94</f>
        <v>23.62</v>
      </c>
      <c r="K94">
        <f>MES_EOD!AE94+MES_EOD!AF94</f>
        <v>8.91</v>
      </c>
      <c r="L94">
        <f>NDMC_EOD!AE94+NDMC_EOD!AF94</f>
        <v>44.14</v>
      </c>
      <c r="M94">
        <f>TPDDL_EOD!AE94+TPDDL_EOD!AF94</f>
        <v>28.34</v>
      </c>
      <c r="N94">
        <f t="shared" si="6"/>
        <v>150.01</v>
      </c>
      <c r="O94" s="112">
        <f t="shared" si="7"/>
        <v>-9.9999999999909051E-3</v>
      </c>
      <c r="P94">
        <v>44.997000199986672</v>
      </c>
      <c r="Q94">
        <v>23.618425438304115</v>
      </c>
      <c r="R94">
        <v>8.9094060395973607</v>
      </c>
      <c r="S94">
        <v>44.137057529498037</v>
      </c>
      <c r="T94">
        <v>28.338110792613826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45</v>
      </c>
      <c r="J95">
        <f>BYPL_EOD!AE95+BYPL_EOD!AF95</f>
        <v>23.62</v>
      </c>
      <c r="K95">
        <f>MES_EOD!AE95+MES_EOD!AF95</f>
        <v>8.91</v>
      </c>
      <c r="L95">
        <f>NDMC_EOD!AE95+NDMC_EOD!AF95</f>
        <v>44.14</v>
      </c>
      <c r="M95">
        <f>TPDDL_EOD!AE95+TPDDL_EOD!AF95</f>
        <v>28.34</v>
      </c>
      <c r="N95">
        <f t="shared" si="6"/>
        <v>150.01</v>
      </c>
      <c r="O95" s="112">
        <f t="shared" si="7"/>
        <v>-9.9999999999909051E-3</v>
      </c>
      <c r="P95">
        <v>44.997000199986672</v>
      </c>
      <c r="Q95">
        <v>23.618425438304115</v>
      </c>
      <c r="R95">
        <v>8.9094060395973607</v>
      </c>
      <c r="S95">
        <v>44.137057529498037</v>
      </c>
      <c r="T95">
        <v>28.338110792613826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45</v>
      </c>
      <c r="J96">
        <f>BYPL_EOD!AE96+BYPL_EOD!AF96</f>
        <v>23.62</v>
      </c>
      <c r="K96">
        <f>MES_EOD!AE96+MES_EOD!AF96</f>
        <v>8.91</v>
      </c>
      <c r="L96">
        <f>NDMC_EOD!AE96+NDMC_EOD!AF96</f>
        <v>44.14</v>
      </c>
      <c r="M96">
        <f>TPDDL_EOD!AE96+TPDDL_EOD!AF96</f>
        <v>28.34</v>
      </c>
      <c r="N96">
        <f t="shared" si="6"/>
        <v>150.01</v>
      </c>
      <c r="O96" s="112">
        <f t="shared" si="7"/>
        <v>-9.9999999999909051E-3</v>
      </c>
      <c r="P96">
        <v>44.997000199986672</v>
      </c>
      <c r="Q96">
        <v>23.618425438304115</v>
      </c>
      <c r="R96">
        <v>8.9094060395973607</v>
      </c>
      <c r="S96">
        <v>44.137057529498037</v>
      </c>
      <c r="T96">
        <v>28.338110792613826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45</v>
      </c>
      <c r="J97">
        <f>BYPL_EOD!AE97+BYPL_EOD!AF97</f>
        <v>23.62</v>
      </c>
      <c r="K97">
        <f>MES_EOD!AE97+MES_EOD!AF97</f>
        <v>8.91</v>
      </c>
      <c r="L97">
        <f>NDMC_EOD!AE97+NDMC_EOD!AF97</f>
        <v>44.14</v>
      </c>
      <c r="M97">
        <f>TPDDL_EOD!AE97+TPDDL_EOD!AF97</f>
        <v>28.34</v>
      </c>
      <c r="N97">
        <f t="shared" si="6"/>
        <v>150.01</v>
      </c>
      <c r="O97" s="112">
        <f t="shared" si="7"/>
        <v>-9.9999999999909051E-3</v>
      </c>
      <c r="P97">
        <v>44.997000199986672</v>
      </c>
      <c r="Q97">
        <v>23.618425438304115</v>
      </c>
      <c r="R97">
        <v>8.9094060395973607</v>
      </c>
      <c r="S97">
        <v>44.137057529498037</v>
      </c>
      <c r="T97">
        <v>28.338110792613826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45</v>
      </c>
      <c r="J98">
        <f>BYPL_EOD!AE98+BYPL_EOD!AF98</f>
        <v>23.62</v>
      </c>
      <c r="K98">
        <f>MES_EOD!AE98+MES_EOD!AF98</f>
        <v>8.91</v>
      </c>
      <c r="L98">
        <f>NDMC_EOD!AE98+NDMC_EOD!AF98</f>
        <v>44.14</v>
      </c>
      <c r="M98">
        <f>TPDDL_EOD!AE98+TPDDL_EOD!AF98</f>
        <v>28.34</v>
      </c>
      <c r="N98">
        <f t="shared" si="6"/>
        <v>150.01</v>
      </c>
      <c r="O98" s="112">
        <f t="shared" si="7"/>
        <v>-9.9999999999909051E-3</v>
      </c>
      <c r="P98">
        <v>44.997000199986672</v>
      </c>
      <c r="Q98">
        <v>23.618425438304115</v>
      </c>
      <c r="R98">
        <v>8.9094060395973607</v>
      </c>
      <c r="S98">
        <v>44.137057529498037</v>
      </c>
      <c r="T98">
        <v>28.338110792613826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3.589</v>
      </c>
      <c r="E99" s="114">
        <f t="shared" si="12"/>
        <v>0</v>
      </c>
      <c r="F99" s="114">
        <f t="shared" si="12"/>
        <v>6.48</v>
      </c>
      <c r="G99" s="114">
        <f t="shared" si="12"/>
        <v>3.589</v>
      </c>
      <c r="H99" s="114"/>
      <c r="I99" s="114">
        <f t="shared" si="12"/>
        <v>1.08</v>
      </c>
      <c r="J99" s="114">
        <f t="shared" si="12"/>
        <v>0.56000749999999955</v>
      </c>
      <c r="K99" s="114">
        <f t="shared" si="12"/>
        <v>0.21127499999999966</v>
      </c>
      <c r="L99" s="114">
        <f t="shared" si="12"/>
        <v>1.0654275000000011</v>
      </c>
      <c r="M99" s="114">
        <f t="shared" si="12"/>
        <v>0.67192250000000098</v>
      </c>
      <c r="N99" s="114">
        <f t="shared" si="12"/>
        <v>3.5886325000000019</v>
      </c>
      <c r="O99" s="114">
        <f t="shared" si="12"/>
        <v>3.675000000001205E-4</v>
      </c>
      <c r="P99" s="114">
        <f t="shared" si="12"/>
        <v>1.0801107812414097</v>
      </c>
      <c r="Q99" s="114">
        <f t="shared" si="12"/>
        <v>0.56006524387259382</v>
      </c>
      <c r="R99" s="114">
        <f t="shared" si="12"/>
        <v>0.21129678207486483</v>
      </c>
      <c r="S99" s="114">
        <f t="shared" si="12"/>
        <v>1.0655354100112413</v>
      </c>
      <c r="T99" s="114">
        <f t="shared" si="12"/>
        <v>0.67199178279989158</v>
      </c>
      <c r="U99" s="114">
        <f t="shared" si="12"/>
        <v>3.589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14.06</v>
      </c>
      <c r="J3">
        <f>BYPL_EOD!AA3+BYPL_EOD!AB3</f>
        <v>7.7</v>
      </c>
      <c r="K3">
        <f>MES_EOD!AA3+MES_EOD!AB3</f>
        <v>0</v>
      </c>
      <c r="L3">
        <f>NDMC_EOD!AA3+NDMC_EOD!AB3</f>
        <v>1.78</v>
      </c>
      <c r="M3">
        <f>TPDDL_EOD!AA3+TPDDL_EOD!AB3</f>
        <v>10.09</v>
      </c>
      <c r="N3">
        <f t="shared" ref="N3:N66" si="0">SUM(I3:M3)</f>
        <v>33.630000000000003</v>
      </c>
      <c r="O3" s="112">
        <f t="shared" ref="O3:O66" si="1">G3-N3</f>
        <v>-3.0000000000001137E-2</v>
      </c>
      <c r="P3">
        <v>14.047457627118645</v>
      </c>
      <c r="Q3">
        <v>7.6931311329170384</v>
      </c>
      <c r="R3">
        <v>0</v>
      </c>
      <c r="S3">
        <v>1.7784121320249777</v>
      </c>
      <c r="T3">
        <v>10.08099910793934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14.06</v>
      </c>
      <c r="J4">
        <f>BYPL_EOD!AA4+BYPL_EOD!AB4</f>
        <v>7.7</v>
      </c>
      <c r="K4">
        <f>MES_EOD!AA4+MES_EOD!AB4</f>
        <v>0</v>
      </c>
      <c r="L4">
        <f>NDMC_EOD!AA4+NDMC_EOD!AB4</f>
        <v>1.78</v>
      </c>
      <c r="M4">
        <f>TPDDL_EOD!AA4+TPDDL_EOD!AB4</f>
        <v>10.09</v>
      </c>
      <c r="N4">
        <f t="shared" si="0"/>
        <v>33.630000000000003</v>
      </c>
      <c r="O4" s="112">
        <f t="shared" si="1"/>
        <v>-3.0000000000001137E-2</v>
      </c>
      <c r="P4">
        <v>14.047457627118645</v>
      </c>
      <c r="Q4">
        <v>7.6931311329170384</v>
      </c>
      <c r="R4">
        <v>0</v>
      </c>
      <c r="S4">
        <v>1.7784121320249777</v>
      </c>
      <c r="T4">
        <v>10.08099910793934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14.06</v>
      </c>
      <c r="J5">
        <f>BYPL_EOD!AA5+BYPL_EOD!AB5</f>
        <v>7.7</v>
      </c>
      <c r="K5">
        <f>MES_EOD!AA5+MES_EOD!AB5</f>
        <v>0</v>
      </c>
      <c r="L5">
        <f>NDMC_EOD!AA5+NDMC_EOD!AB5</f>
        <v>1.78</v>
      </c>
      <c r="M5">
        <f>TPDDL_EOD!AA5+TPDDL_EOD!AB5</f>
        <v>10.09</v>
      </c>
      <c r="N5">
        <f t="shared" si="0"/>
        <v>33.630000000000003</v>
      </c>
      <c r="O5" s="112">
        <f t="shared" si="1"/>
        <v>-3.0000000000001137E-2</v>
      </c>
      <c r="P5">
        <v>14.047457627118645</v>
      </c>
      <c r="Q5">
        <v>7.6931311329170384</v>
      </c>
      <c r="R5">
        <v>0</v>
      </c>
      <c r="S5">
        <v>1.7784121320249777</v>
      </c>
      <c r="T5">
        <v>10.08099910793934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14.06</v>
      </c>
      <c r="J6">
        <f>BYPL_EOD!AA6+BYPL_EOD!AB6</f>
        <v>7.7</v>
      </c>
      <c r="K6">
        <f>MES_EOD!AA6+MES_EOD!AB6</f>
        <v>0</v>
      </c>
      <c r="L6">
        <f>NDMC_EOD!AA6+NDMC_EOD!AB6</f>
        <v>1.78</v>
      </c>
      <c r="M6">
        <f>TPDDL_EOD!AA6+TPDDL_EOD!AB6</f>
        <v>10.09</v>
      </c>
      <c r="N6">
        <f t="shared" si="0"/>
        <v>33.630000000000003</v>
      </c>
      <c r="O6" s="112">
        <f t="shared" si="1"/>
        <v>-3.0000000000001137E-2</v>
      </c>
      <c r="P6">
        <v>14.047457627118645</v>
      </c>
      <c r="Q6">
        <v>7.6931311329170384</v>
      </c>
      <c r="R6">
        <v>0</v>
      </c>
      <c r="S6">
        <v>1.7784121320249777</v>
      </c>
      <c r="T6">
        <v>10.08099910793934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14.06</v>
      </c>
      <c r="J7">
        <f>BYPL_EOD!AA7+BYPL_EOD!AB7</f>
        <v>7.7</v>
      </c>
      <c r="K7">
        <f>MES_EOD!AA7+MES_EOD!AB7</f>
        <v>0</v>
      </c>
      <c r="L7">
        <f>NDMC_EOD!AA7+NDMC_EOD!AB7</f>
        <v>1.78</v>
      </c>
      <c r="M7">
        <f>TPDDL_EOD!AA7+TPDDL_EOD!AB7</f>
        <v>10.09</v>
      </c>
      <c r="N7">
        <f t="shared" si="0"/>
        <v>33.630000000000003</v>
      </c>
      <c r="O7" s="112">
        <f t="shared" si="1"/>
        <v>-3.0000000000001137E-2</v>
      </c>
      <c r="P7">
        <v>14.047457627118645</v>
      </c>
      <c r="Q7">
        <v>7.6931311329170384</v>
      </c>
      <c r="R7">
        <v>0</v>
      </c>
      <c r="S7">
        <v>1.7784121320249777</v>
      </c>
      <c r="T7">
        <v>10.08099910793934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14.06</v>
      </c>
      <c r="J8">
        <f>BYPL_EOD!AA8+BYPL_EOD!AB8</f>
        <v>7.7</v>
      </c>
      <c r="K8">
        <f>MES_EOD!AA8+MES_EOD!AB8</f>
        <v>0</v>
      </c>
      <c r="L8">
        <f>NDMC_EOD!AA8+NDMC_EOD!AB8</f>
        <v>1.78</v>
      </c>
      <c r="M8">
        <f>TPDDL_EOD!AA8+TPDDL_EOD!AB8</f>
        <v>10.09</v>
      </c>
      <c r="N8">
        <f t="shared" si="0"/>
        <v>33.630000000000003</v>
      </c>
      <c r="O8" s="112">
        <f t="shared" si="1"/>
        <v>-3.0000000000001137E-2</v>
      </c>
      <c r="P8">
        <v>14.047457627118645</v>
      </c>
      <c r="Q8">
        <v>7.6931311329170384</v>
      </c>
      <c r="R8">
        <v>0</v>
      </c>
      <c r="S8">
        <v>1.7784121320249777</v>
      </c>
      <c r="T8">
        <v>10.08099910793934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14.06</v>
      </c>
      <c r="J9">
        <f>BYPL_EOD!AA9+BYPL_EOD!AB9</f>
        <v>7.7</v>
      </c>
      <c r="K9">
        <f>MES_EOD!AA9+MES_EOD!AB9</f>
        <v>0</v>
      </c>
      <c r="L9">
        <f>NDMC_EOD!AA9+NDMC_EOD!AB9</f>
        <v>1.78</v>
      </c>
      <c r="M9">
        <f>TPDDL_EOD!AA9+TPDDL_EOD!AB9</f>
        <v>10.09</v>
      </c>
      <c r="N9">
        <f t="shared" si="0"/>
        <v>33.630000000000003</v>
      </c>
      <c r="O9" s="112">
        <f t="shared" si="1"/>
        <v>-3.0000000000001137E-2</v>
      </c>
      <c r="P9">
        <v>14.047457627118645</v>
      </c>
      <c r="Q9">
        <v>7.6931311329170384</v>
      </c>
      <c r="R9">
        <v>0</v>
      </c>
      <c r="S9">
        <v>1.7784121320249777</v>
      </c>
      <c r="T9">
        <v>10.08099910793934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14.06</v>
      </c>
      <c r="J10">
        <f>BYPL_EOD!AA10+BYPL_EOD!AB10</f>
        <v>7.7</v>
      </c>
      <c r="K10">
        <f>MES_EOD!AA10+MES_EOD!AB10</f>
        <v>0</v>
      </c>
      <c r="L10">
        <f>NDMC_EOD!AA10+NDMC_EOD!AB10</f>
        <v>1.78</v>
      </c>
      <c r="M10">
        <f>TPDDL_EOD!AA10+TPDDL_EOD!AB10</f>
        <v>10.09</v>
      </c>
      <c r="N10">
        <f t="shared" si="0"/>
        <v>33.630000000000003</v>
      </c>
      <c r="O10" s="112">
        <f t="shared" si="1"/>
        <v>-3.0000000000001137E-2</v>
      </c>
      <c r="P10">
        <v>14.047457627118645</v>
      </c>
      <c r="Q10">
        <v>7.6931311329170384</v>
      </c>
      <c r="R10">
        <v>0</v>
      </c>
      <c r="S10">
        <v>1.7784121320249777</v>
      </c>
      <c r="T10">
        <v>10.08099910793934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14.06</v>
      </c>
      <c r="J11">
        <f>BYPL_EOD!AA11+BYPL_EOD!AB11</f>
        <v>7.7</v>
      </c>
      <c r="K11">
        <f>MES_EOD!AA11+MES_EOD!AB11</f>
        <v>0</v>
      </c>
      <c r="L11">
        <f>NDMC_EOD!AA11+NDMC_EOD!AB11</f>
        <v>1.78</v>
      </c>
      <c r="M11">
        <f>TPDDL_EOD!AA11+TPDDL_EOD!AB11</f>
        <v>10.09</v>
      </c>
      <c r="N11">
        <f t="shared" si="0"/>
        <v>33.630000000000003</v>
      </c>
      <c r="O11" s="112">
        <f t="shared" si="1"/>
        <v>-3.0000000000001137E-2</v>
      </c>
      <c r="P11">
        <v>14.047457627118645</v>
      </c>
      <c r="Q11">
        <v>7.6931311329170384</v>
      </c>
      <c r="R11">
        <v>0</v>
      </c>
      <c r="S11">
        <v>1.7784121320249777</v>
      </c>
      <c r="T11">
        <v>10.08099910793934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33.6</v>
      </c>
      <c r="E12">
        <f>GT!N12</f>
        <v>0</v>
      </c>
      <c r="F12">
        <f t="shared" si="4"/>
        <v>90</v>
      </c>
      <c r="G12">
        <f t="shared" si="5"/>
        <v>33.6</v>
      </c>
      <c r="H12" s="112"/>
      <c r="I12">
        <f>BRPL_EOD!AA12+BRPL_EOD!AB12</f>
        <v>14.06</v>
      </c>
      <c r="J12">
        <f>BYPL_EOD!AA12+BYPL_EOD!AB12</f>
        <v>7.7</v>
      </c>
      <c r="K12">
        <f>MES_EOD!AA12+MES_EOD!AB12</f>
        <v>0</v>
      </c>
      <c r="L12">
        <f>NDMC_EOD!AA12+NDMC_EOD!AB12</f>
        <v>1.78</v>
      </c>
      <c r="M12">
        <f>TPDDL_EOD!AA12+TPDDL_EOD!AB12</f>
        <v>10.09</v>
      </c>
      <c r="N12">
        <f t="shared" si="0"/>
        <v>33.630000000000003</v>
      </c>
      <c r="O12" s="112">
        <f t="shared" si="1"/>
        <v>-3.0000000000001137E-2</v>
      </c>
      <c r="P12">
        <v>14.047457627118645</v>
      </c>
      <c r="Q12">
        <v>7.6931311329170384</v>
      </c>
      <c r="R12">
        <v>0</v>
      </c>
      <c r="S12">
        <v>1.7784121320249777</v>
      </c>
      <c r="T12">
        <v>10.08099910793934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33.6</v>
      </c>
      <c r="E13">
        <f>GT!N13</f>
        <v>0</v>
      </c>
      <c r="F13">
        <f t="shared" si="4"/>
        <v>90</v>
      </c>
      <c r="G13">
        <f t="shared" si="5"/>
        <v>33.6</v>
      </c>
      <c r="H13" s="112"/>
      <c r="I13">
        <f>BRPL_EOD!AA13+BRPL_EOD!AB13</f>
        <v>14.06</v>
      </c>
      <c r="J13">
        <f>BYPL_EOD!AA13+BYPL_EOD!AB13</f>
        <v>7.7</v>
      </c>
      <c r="K13">
        <f>MES_EOD!AA13+MES_EOD!AB13</f>
        <v>0</v>
      </c>
      <c r="L13">
        <f>NDMC_EOD!AA13+NDMC_EOD!AB13</f>
        <v>1.78</v>
      </c>
      <c r="M13">
        <f>TPDDL_EOD!AA13+TPDDL_EOD!AB13</f>
        <v>10.09</v>
      </c>
      <c r="N13">
        <f t="shared" si="0"/>
        <v>33.630000000000003</v>
      </c>
      <c r="O13" s="112">
        <f t="shared" si="1"/>
        <v>-3.0000000000001137E-2</v>
      </c>
      <c r="P13">
        <v>14.047457627118645</v>
      </c>
      <c r="Q13">
        <v>7.6931311329170384</v>
      </c>
      <c r="R13">
        <v>0</v>
      </c>
      <c r="S13">
        <v>1.7784121320249777</v>
      </c>
      <c r="T13">
        <v>10.08099910793934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33.6</v>
      </c>
      <c r="E14">
        <f>GT!N14</f>
        <v>0</v>
      </c>
      <c r="F14">
        <f t="shared" si="4"/>
        <v>90</v>
      </c>
      <c r="G14">
        <f t="shared" si="5"/>
        <v>33.6</v>
      </c>
      <c r="H14" s="112"/>
      <c r="I14">
        <f>BRPL_EOD!AA14+BRPL_EOD!AB14</f>
        <v>14.06</v>
      </c>
      <c r="J14">
        <f>BYPL_EOD!AA14+BYPL_EOD!AB14</f>
        <v>7.7</v>
      </c>
      <c r="K14">
        <f>MES_EOD!AA14+MES_EOD!AB14</f>
        <v>0</v>
      </c>
      <c r="L14">
        <f>NDMC_EOD!AA14+NDMC_EOD!AB14</f>
        <v>1.78</v>
      </c>
      <c r="M14">
        <f>TPDDL_EOD!AA14+TPDDL_EOD!AB14</f>
        <v>10.09</v>
      </c>
      <c r="N14">
        <f t="shared" si="0"/>
        <v>33.630000000000003</v>
      </c>
      <c r="O14" s="112">
        <f t="shared" si="1"/>
        <v>-3.0000000000001137E-2</v>
      </c>
      <c r="P14">
        <v>14.047457627118645</v>
      </c>
      <c r="Q14">
        <v>7.6931311329170384</v>
      </c>
      <c r="R14">
        <v>0</v>
      </c>
      <c r="S14">
        <v>1.7784121320249777</v>
      </c>
      <c r="T14">
        <v>10.08099910793934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34.6</v>
      </c>
      <c r="E15">
        <f>GT!N15</f>
        <v>0</v>
      </c>
      <c r="F15">
        <f t="shared" si="4"/>
        <v>90</v>
      </c>
      <c r="G15">
        <f t="shared" si="5"/>
        <v>34.6</v>
      </c>
      <c r="H15" s="112"/>
      <c r="I15">
        <f>BRPL_EOD!AA15+BRPL_EOD!AB15</f>
        <v>14.51</v>
      </c>
      <c r="J15">
        <f>BYPL_EOD!AA15+BYPL_EOD!AB15</f>
        <v>7.95</v>
      </c>
      <c r="K15">
        <f>MES_EOD!AA15+MES_EOD!AB15</f>
        <v>0</v>
      </c>
      <c r="L15">
        <f>NDMC_EOD!AA15+NDMC_EOD!AB15</f>
        <v>1.78</v>
      </c>
      <c r="M15">
        <f>TPDDL_EOD!AA15+TPDDL_EOD!AB15</f>
        <v>10.37</v>
      </c>
      <c r="N15">
        <f t="shared" si="0"/>
        <v>34.61</v>
      </c>
      <c r="O15" s="112">
        <f t="shared" si="1"/>
        <v>-9.9999999999980105E-3</v>
      </c>
      <c r="P15">
        <v>14.505807570066455</v>
      </c>
      <c r="Q15">
        <v>7.9477029760184923</v>
      </c>
      <c r="R15">
        <v>0</v>
      </c>
      <c r="S15">
        <v>1.7794856977752096</v>
      </c>
      <c r="T15">
        <v>10.367003756139844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34.6</v>
      </c>
      <c r="E16">
        <f>GT!N16</f>
        <v>0</v>
      </c>
      <c r="F16">
        <f t="shared" si="4"/>
        <v>90</v>
      </c>
      <c r="G16">
        <f t="shared" si="5"/>
        <v>34.6</v>
      </c>
      <c r="H16" s="112"/>
      <c r="I16">
        <f>BRPL_EOD!AA16+BRPL_EOD!AB16</f>
        <v>14.51</v>
      </c>
      <c r="J16">
        <f>BYPL_EOD!AA16+BYPL_EOD!AB16</f>
        <v>7.95</v>
      </c>
      <c r="K16">
        <f>MES_EOD!AA16+MES_EOD!AB16</f>
        <v>0</v>
      </c>
      <c r="L16">
        <f>NDMC_EOD!AA16+NDMC_EOD!AB16</f>
        <v>1.78</v>
      </c>
      <c r="M16">
        <f>TPDDL_EOD!AA16+TPDDL_EOD!AB16</f>
        <v>10.37</v>
      </c>
      <c r="N16">
        <f t="shared" si="0"/>
        <v>34.61</v>
      </c>
      <c r="O16" s="112">
        <f t="shared" si="1"/>
        <v>-9.9999999999980105E-3</v>
      </c>
      <c r="P16">
        <v>14.505807570066455</v>
      </c>
      <c r="Q16">
        <v>7.9477029760184923</v>
      </c>
      <c r="R16">
        <v>0</v>
      </c>
      <c r="S16">
        <v>1.7794856977752096</v>
      </c>
      <c r="T16">
        <v>10.367003756139844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34.6</v>
      </c>
      <c r="E17">
        <f>GT!N17</f>
        <v>0</v>
      </c>
      <c r="F17">
        <f t="shared" si="4"/>
        <v>90</v>
      </c>
      <c r="G17">
        <f t="shared" si="5"/>
        <v>34.6</v>
      </c>
      <c r="H17" s="112"/>
      <c r="I17">
        <f>BRPL_EOD!AA17+BRPL_EOD!AB17</f>
        <v>14.51</v>
      </c>
      <c r="J17">
        <f>BYPL_EOD!AA17+BYPL_EOD!AB17</f>
        <v>7.95</v>
      </c>
      <c r="K17">
        <f>MES_EOD!AA17+MES_EOD!AB17</f>
        <v>0</v>
      </c>
      <c r="L17">
        <f>NDMC_EOD!AA17+NDMC_EOD!AB17</f>
        <v>1.78</v>
      </c>
      <c r="M17">
        <f>TPDDL_EOD!AA17+TPDDL_EOD!AB17</f>
        <v>10.37</v>
      </c>
      <c r="N17">
        <f t="shared" si="0"/>
        <v>34.61</v>
      </c>
      <c r="O17" s="112">
        <f t="shared" si="1"/>
        <v>-9.9999999999980105E-3</v>
      </c>
      <c r="P17">
        <v>14.505807570066455</v>
      </c>
      <c r="Q17">
        <v>7.9477029760184923</v>
      </c>
      <c r="R17">
        <v>0</v>
      </c>
      <c r="S17">
        <v>1.7794856977752096</v>
      </c>
      <c r="T17">
        <v>10.367003756139844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34.6</v>
      </c>
      <c r="E18">
        <f>GT!N18</f>
        <v>0</v>
      </c>
      <c r="F18">
        <f t="shared" si="4"/>
        <v>90</v>
      </c>
      <c r="G18">
        <f t="shared" si="5"/>
        <v>34.6</v>
      </c>
      <c r="H18" s="112"/>
      <c r="I18">
        <f>BRPL_EOD!AA18+BRPL_EOD!AB18</f>
        <v>14.51</v>
      </c>
      <c r="J18">
        <f>BYPL_EOD!AA18+BYPL_EOD!AB18</f>
        <v>7.95</v>
      </c>
      <c r="K18">
        <f>MES_EOD!AA18+MES_EOD!AB18</f>
        <v>0</v>
      </c>
      <c r="L18">
        <f>NDMC_EOD!AA18+NDMC_EOD!AB18</f>
        <v>1.78</v>
      </c>
      <c r="M18">
        <f>TPDDL_EOD!AA18+TPDDL_EOD!AB18</f>
        <v>10.37</v>
      </c>
      <c r="N18">
        <f t="shared" si="0"/>
        <v>34.61</v>
      </c>
      <c r="O18" s="112">
        <f t="shared" si="1"/>
        <v>-9.9999999999980105E-3</v>
      </c>
      <c r="P18">
        <v>14.505807570066455</v>
      </c>
      <c r="Q18">
        <v>7.9477029760184923</v>
      </c>
      <c r="R18">
        <v>0</v>
      </c>
      <c r="S18">
        <v>1.7794856977752096</v>
      </c>
      <c r="T18">
        <v>10.367003756139844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34.6</v>
      </c>
      <c r="E19">
        <f>GT!N19</f>
        <v>0</v>
      </c>
      <c r="F19">
        <f t="shared" si="4"/>
        <v>90</v>
      </c>
      <c r="G19">
        <f t="shared" si="5"/>
        <v>34.6</v>
      </c>
      <c r="H19" s="112"/>
      <c r="I19">
        <f>BRPL_EOD!AA19+BRPL_EOD!AB19</f>
        <v>14.51</v>
      </c>
      <c r="J19">
        <f>BYPL_EOD!AA19+BYPL_EOD!AB19</f>
        <v>7.95</v>
      </c>
      <c r="K19">
        <f>MES_EOD!AA19+MES_EOD!AB19</f>
        <v>0</v>
      </c>
      <c r="L19">
        <f>NDMC_EOD!AA19+NDMC_EOD!AB19</f>
        <v>1.78</v>
      </c>
      <c r="M19">
        <f>TPDDL_EOD!AA19+TPDDL_EOD!AB19</f>
        <v>10.37</v>
      </c>
      <c r="N19">
        <f t="shared" si="0"/>
        <v>34.61</v>
      </c>
      <c r="O19" s="112">
        <f t="shared" si="1"/>
        <v>-9.9999999999980105E-3</v>
      </c>
      <c r="P19">
        <v>14.505807570066455</v>
      </c>
      <c r="Q19">
        <v>7.9477029760184923</v>
      </c>
      <c r="R19">
        <v>0</v>
      </c>
      <c r="S19">
        <v>1.7794856977752096</v>
      </c>
      <c r="T19">
        <v>10.367003756139844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34.6</v>
      </c>
      <c r="E20">
        <f>GT!N20</f>
        <v>0</v>
      </c>
      <c r="F20">
        <f t="shared" si="4"/>
        <v>90</v>
      </c>
      <c r="G20">
        <f t="shared" si="5"/>
        <v>34.6</v>
      </c>
      <c r="H20" s="112"/>
      <c r="I20">
        <f>BRPL_EOD!AA20+BRPL_EOD!AB20</f>
        <v>14.51</v>
      </c>
      <c r="J20">
        <f>BYPL_EOD!AA20+BYPL_EOD!AB20</f>
        <v>7.95</v>
      </c>
      <c r="K20">
        <f>MES_EOD!AA20+MES_EOD!AB20</f>
        <v>0</v>
      </c>
      <c r="L20">
        <f>NDMC_EOD!AA20+NDMC_EOD!AB20</f>
        <v>1.78</v>
      </c>
      <c r="M20">
        <f>TPDDL_EOD!AA20+TPDDL_EOD!AB20</f>
        <v>10.37</v>
      </c>
      <c r="N20">
        <f t="shared" si="0"/>
        <v>34.61</v>
      </c>
      <c r="O20" s="112">
        <f t="shared" si="1"/>
        <v>-9.9999999999980105E-3</v>
      </c>
      <c r="P20">
        <v>14.505807570066455</v>
      </c>
      <c r="Q20">
        <v>7.9477029760184923</v>
      </c>
      <c r="R20">
        <v>0</v>
      </c>
      <c r="S20">
        <v>1.7794856977752096</v>
      </c>
      <c r="T20">
        <v>10.367003756139844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34.6</v>
      </c>
      <c r="E21">
        <f>GT!N21</f>
        <v>0</v>
      </c>
      <c r="F21">
        <f t="shared" si="4"/>
        <v>90</v>
      </c>
      <c r="G21">
        <f t="shared" si="5"/>
        <v>34.6</v>
      </c>
      <c r="H21" s="112"/>
      <c r="I21">
        <f>BRPL_EOD!AA21+BRPL_EOD!AB21</f>
        <v>14.51</v>
      </c>
      <c r="J21">
        <f>BYPL_EOD!AA21+BYPL_EOD!AB21</f>
        <v>7.95</v>
      </c>
      <c r="K21">
        <f>MES_EOD!AA21+MES_EOD!AB21</f>
        <v>0</v>
      </c>
      <c r="L21">
        <f>NDMC_EOD!AA21+NDMC_EOD!AB21</f>
        <v>1.78</v>
      </c>
      <c r="M21">
        <f>TPDDL_EOD!AA21+TPDDL_EOD!AB21</f>
        <v>10.37</v>
      </c>
      <c r="N21">
        <f t="shared" si="0"/>
        <v>34.61</v>
      </c>
      <c r="O21" s="112">
        <f t="shared" si="1"/>
        <v>-9.9999999999980105E-3</v>
      </c>
      <c r="P21">
        <v>14.505807570066455</v>
      </c>
      <c r="Q21">
        <v>7.9477029760184923</v>
      </c>
      <c r="R21">
        <v>0</v>
      </c>
      <c r="S21">
        <v>1.7794856977752096</v>
      </c>
      <c r="T21">
        <v>10.367003756139844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34.6</v>
      </c>
      <c r="E22">
        <f>GT!N22</f>
        <v>0</v>
      </c>
      <c r="F22">
        <f t="shared" si="4"/>
        <v>90</v>
      </c>
      <c r="G22">
        <f t="shared" si="5"/>
        <v>34.6</v>
      </c>
      <c r="H22" s="112"/>
      <c r="I22">
        <f>BRPL_EOD!AA22+BRPL_EOD!AB22</f>
        <v>14.51</v>
      </c>
      <c r="J22">
        <f>BYPL_EOD!AA22+BYPL_EOD!AB22</f>
        <v>7.95</v>
      </c>
      <c r="K22">
        <f>MES_EOD!AA22+MES_EOD!AB22</f>
        <v>0</v>
      </c>
      <c r="L22">
        <f>NDMC_EOD!AA22+NDMC_EOD!AB22</f>
        <v>1.78</v>
      </c>
      <c r="M22">
        <f>TPDDL_EOD!AA22+TPDDL_EOD!AB22</f>
        <v>10.37</v>
      </c>
      <c r="N22">
        <f t="shared" si="0"/>
        <v>34.61</v>
      </c>
      <c r="O22" s="112">
        <f t="shared" si="1"/>
        <v>-9.9999999999980105E-3</v>
      </c>
      <c r="P22">
        <v>14.505807570066455</v>
      </c>
      <c r="Q22">
        <v>7.9477029760184923</v>
      </c>
      <c r="R22">
        <v>0</v>
      </c>
      <c r="S22">
        <v>1.7794856977752096</v>
      </c>
      <c r="T22">
        <v>10.367003756139844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34.6</v>
      </c>
      <c r="E23">
        <f>GT!N23</f>
        <v>0</v>
      </c>
      <c r="F23">
        <f t="shared" si="4"/>
        <v>90</v>
      </c>
      <c r="G23">
        <f t="shared" si="5"/>
        <v>34.6</v>
      </c>
      <c r="H23" s="112"/>
      <c r="I23">
        <f>BRPL_EOD!AA23+BRPL_EOD!AB23</f>
        <v>14.51</v>
      </c>
      <c r="J23">
        <f>BYPL_EOD!AA23+BYPL_EOD!AB23</f>
        <v>7.95</v>
      </c>
      <c r="K23">
        <f>MES_EOD!AA23+MES_EOD!AB23</f>
        <v>0</v>
      </c>
      <c r="L23">
        <f>NDMC_EOD!AA23+NDMC_EOD!AB23</f>
        <v>1.78</v>
      </c>
      <c r="M23">
        <f>TPDDL_EOD!AA23+TPDDL_EOD!AB23</f>
        <v>10.37</v>
      </c>
      <c r="N23">
        <f t="shared" si="0"/>
        <v>34.61</v>
      </c>
      <c r="O23" s="112">
        <f t="shared" si="1"/>
        <v>-9.9999999999980105E-3</v>
      </c>
      <c r="P23">
        <v>14.505807570066455</v>
      </c>
      <c r="Q23">
        <v>7.9477029760184923</v>
      </c>
      <c r="R23">
        <v>0</v>
      </c>
      <c r="S23">
        <v>1.7794856977752096</v>
      </c>
      <c r="T23">
        <v>10.367003756139844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34.6</v>
      </c>
      <c r="E24">
        <f>GT!N24</f>
        <v>0</v>
      </c>
      <c r="F24">
        <f t="shared" si="4"/>
        <v>90</v>
      </c>
      <c r="G24">
        <f t="shared" si="5"/>
        <v>34.6</v>
      </c>
      <c r="H24" s="112"/>
      <c r="I24">
        <f>BRPL_EOD!AA24+BRPL_EOD!AB24</f>
        <v>14.51</v>
      </c>
      <c r="J24">
        <f>BYPL_EOD!AA24+BYPL_EOD!AB24</f>
        <v>7.95</v>
      </c>
      <c r="K24">
        <f>MES_EOD!AA24+MES_EOD!AB24</f>
        <v>0</v>
      </c>
      <c r="L24">
        <f>NDMC_EOD!AA24+NDMC_EOD!AB24</f>
        <v>1.78</v>
      </c>
      <c r="M24">
        <f>TPDDL_EOD!AA24+TPDDL_EOD!AB24</f>
        <v>10.37</v>
      </c>
      <c r="N24">
        <f t="shared" si="0"/>
        <v>34.61</v>
      </c>
      <c r="O24" s="112">
        <f t="shared" si="1"/>
        <v>-9.9999999999980105E-3</v>
      </c>
      <c r="P24">
        <v>14.505807570066455</v>
      </c>
      <c r="Q24">
        <v>7.9477029760184923</v>
      </c>
      <c r="R24">
        <v>0</v>
      </c>
      <c r="S24">
        <v>1.7794856977752096</v>
      </c>
      <c r="T24">
        <v>10.367003756139844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34.6</v>
      </c>
      <c r="E25">
        <f>GT!N25</f>
        <v>0</v>
      </c>
      <c r="F25">
        <f t="shared" si="4"/>
        <v>90</v>
      </c>
      <c r="G25">
        <f t="shared" si="5"/>
        <v>34.6</v>
      </c>
      <c r="H25" s="112"/>
      <c r="I25">
        <f>BRPL_EOD!AA25+BRPL_EOD!AB25</f>
        <v>14.51</v>
      </c>
      <c r="J25">
        <f>BYPL_EOD!AA25+BYPL_EOD!AB25</f>
        <v>7.95</v>
      </c>
      <c r="K25">
        <f>MES_EOD!AA25+MES_EOD!AB25</f>
        <v>0</v>
      </c>
      <c r="L25">
        <f>NDMC_EOD!AA25+NDMC_EOD!AB25</f>
        <v>1.78</v>
      </c>
      <c r="M25">
        <f>TPDDL_EOD!AA25+TPDDL_EOD!AB25</f>
        <v>10.37</v>
      </c>
      <c r="N25">
        <f t="shared" si="0"/>
        <v>34.61</v>
      </c>
      <c r="O25" s="112">
        <f t="shared" si="1"/>
        <v>-9.9999999999980105E-3</v>
      </c>
      <c r="P25">
        <v>14.505807570066455</v>
      </c>
      <c r="Q25">
        <v>7.9477029760184923</v>
      </c>
      <c r="R25">
        <v>0</v>
      </c>
      <c r="S25">
        <v>1.7794856977752096</v>
      </c>
      <c r="T25">
        <v>10.367003756139844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34.6</v>
      </c>
      <c r="E26">
        <f>GT!N26</f>
        <v>0</v>
      </c>
      <c r="F26">
        <f t="shared" si="4"/>
        <v>90</v>
      </c>
      <c r="G26">
        <f t="shared" si="5"/>
        <v>34.6</v>
      </c>
      <c r="H26" s="112"/>
      <c r="I26">
        <f>BRPL_EOD!AA26+BRPL_EOD!AB26</f>
        <v>14.51</v>
      </c>
      <c r="J26">
        <f>BYPL_EOD!AA26+BYPL_EOD!AB26</f>
        <v>7.95</v>
      </c>
      <c r="K26">
        <f>MES_EOD!AA26+MES_EOD!AB26</f>
        <v>0</v>
      </c>
      <c r="L26">
        <f>NDMC_EOD!AA26+NDMC_EOD!AB26</f>
        <v>1.78</v>
      </c>
      <c r="M26">
        <f>TPDDL_EOD!AA26+TPDDL_EOD!AB26</f>
        <v>10.37</v>
      </c>
      <c r="N26">
        <f t="shared" si="0"/>
        <v>34.61</v>
      </c>
      <c r="O26" s="112">
        <f t="shared" si="1"/>
        <v>-9.9999999999980105E-3</v>
      </c>
      <c r="P26">
        <v>14.505807570066455</v>
      </c>
      <c r="Q26">
        <v>7.9477029760184923</v>
      </c>
      <c r="R26">
        <v>0</v>
      </c>
      <c r="S26">
        <v>1.7794856977752096</v>
      </c>
      <c r="T26">
        <v>10.367003756139844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34.6</v>
      </c>
      <c r="E27">
        <f>GT!N27</f>
        <v>0</v>
      </c>
      <c r="F27">
        <f t="shared" si="4"/>
        <v>90</v>
      </c>
      <c r="G27">
        <f t="shared" si="5"/>
        <v>34.6</v>
      </c>
      <c r="H27" s="112"/>
      <c r="I27">
        <f>BRPL_EOD!AA27+BRPL_EOD!AB27</f>
        <v>14.51</v>
      </c>
      <c r="J27">
        <f>BYPL_EOD!AA27+BYPL_EOD!AB27</f>
        <v>7.95</v>
      </c>
      <c r="K27">
        <f>MES_EOD!AA27+MES_EOD!AB27</f>
        <v>0</v>
      </c>
      <c r="L27">
        <f>NDMC_EOD!AA27+NDMC_EOD!AB27</f>
        <v>1.78</v>
      </c>
      <c r="M27">
        <f>TPDDL_EOD!AA27+TPDDL_EOD!AB27</f>
        <v>10.37</v>
      </c>
      <c r="N27">
        <f t="shared" si="0"/>
        <v>34.61</v>
      </c>
      <c r="O27" s="112">
        <f t="shared" si="1"/>
        <v>-9.9999999999980105E-3</v>
      </c>
      <c r="P27">
        <v>14.505807570066455</v>
      </c>
      <c r="Q27">
        <v>7.9477029760184923</v>
      </c>
      <c r="R27">
        <v>0</v>
      </c>
      <c r="S27">
        <v>1.7794856977752096</v>
      </c>
      <c r="T27">
        <v>10.367003756139844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34.6</v>
      </c>
      <c r="E28">
        <f>GT!N28</f>
        <v>0</v>
      </c>
      <c r="F28">
        <f t="shared" si="4"/>
        <v>90</v>
      </c>
      <c r="G28">
        <f t="shared" si="5"/>
        <v>34.6</v>
      </c>
      <c r="H28" s="112"/>
      <c r="I28">
        <f>BRPL_EOD!AA28+BRPL_EOD!AB28</f>
        <v>14.51</v>
      </c>
      <c r="J28">
        <f>BYPL_EOD!AA28+BYPL_EOD!AB28</f>
        <v>7.95</v>
      </c>
      <c r="K28">
        <f>MES_EOD!AA28+MES_EOD!AB28</f>
        <v>0</v>
      </c>
      <c r="L28">
        <f>NDMC_EOD!AA28+NDMC_EOD!AB28</f>
        <v>1.78</v>
      </c>
      <c r="M28">
        <f>TPDDL_EOD!AA28+TPDDL_EOD!AB28</f>
        <v>10.37</v>
      </c>
      <c r="N28">
        <f t="shared" si="0"/>
        <v>34.61</v>
      </c>
      <c r="O28" s="112">
        <f t="shared" si="1"/>
        <v>-9.9999999999980105E-3</v>
      </c>
      <c r="P28">
        <v>14.505807570066455</v>
      </c>
      <c r="Q28">
        <v>7.9477029760184923</v>
      </c>
      <c r="R28">
        <v>0</v>
      </c>
      <c r="S28">
        <v>1.7794856977752096</v>
      </c>
      <c r="T28">
        <v>10.367003756139844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34.6</v>
      </c>
      <c r="E29">
        <f>GT!N29</f>
        <v>0</v>
      </c>
      <c r="F29">
        <f t="shared" si="4"/>
        <v>90</v>
      </c>
      <c r="G29">
        <f t="shared" si="5"/>
        <v>34.6</v>
      </c>
      <c r="H29" s="112"/>
      <c r="I29">
        <f>BRPL_EOD!AA29+BRPL_EOD!AB29</f>
        <v>14.51</v>
      </c>
      <c r="J29">
        <f>BYPL_EOD!AA29+BYPL_EOD!AB29</f>
        <v>7.95</v>
      </c>
      <c r="K29">
        <f>MES_EOD!AA29+MES_EOD!AB29</f>
        <v>0</v>
      </c>
      <c r="L29">
        <f>NDMC_EOD!AA29+NDMC_EOD!AB29</f>
        <v>1.78</v>
      </c>
      <c r="M29">
        <f>TPDDL_EOD!AA29+TPDDL_EOD!AB29</f>
        <v>10.37</v>
      </c>
      <c r="N29">
        <f t="shared" si="0"/>
        <v>34.61</v>
      </c>
      <c r="O29" s="112">
        <f t="shared" si="1"/>
        <v>-9.9999999999980105E-3</v>
      </c>
      <c r="P29">
        <v>14.505807570066455</v>
      </c>
      <c r="Q29">
        <v>7.9477029760184923</v>
      </c>
      <c r="R29">
        <v>0</v>
      </c>
      <c r="S29">
        <v>1.7794856977752096</v>
      </c>
      <c r="T29">
        <v>10.367003756139844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34.6</v>
      </c>
      <c r="E30">
        <f>GT!N30</f>
        <v>0</v>
      </c>
      <c r="F30">
        <f t="shared" si="4"/>
        <v>90</v>
      </c>
      <c r="G30">
        <f t="shared" si="5"/>
        <v>34.6</v>
      </c>
      <c r="H30" s="112"/>
      <c r="I30">
        <f>BRPL_EOD!AA30+BRPL_EOD!AB30</f>
        <v>14.51</v>
      </c>
      <c r="J30">
        <f>BYPL_EOD!AA30+BYPL_EOD!AB30</f>
        <v>7.95</v>
      </c>
      <c r="K30">
        <f>MES_EOD!AA30+MES_EOD!AB30</f>
        <v>0</v>
      </c>
      <c r="L30">
        <f>NDMC_EOD!AA30+NDMC_EOD!AB30</f>
        <v>1.78</v>
      </c>
      <c r="M30">
        <f>TPDDL_EOD!AA30+TPDDL_EOD!AB30</f>
        <v>10.37</v>
      </c>
      <c r="N30">
        <f t="shared" si="0"/>
        <v>34.61</v>
      </c>
      <c r="O30" s="112">
        <f t="shared" si="1"/>
        <v>-9.9999999999980105E-3</v>
      </c>
      <c r="P30">
        <v>14.505807570066455</v>
      </c>
      <c r="Q30">
        <v>7.9477029760184923</v>
      </c>
      <c r="R30">
        <v>0</v>
      </c>
      <c r="S30">
        <v>1.7794856977752096</v>
      </c>
      <c r="T30">
        <v>10.367003756139844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14.06</v>
      </c>
      <c r="J31">
        <f>BYPL_EOD!AA31+BYPL_EOD!AB31</f>
        <v>7.7</v>
      </c>
      <c r="K31">
        <f>MES_EOD!AA31+MES_EOD!AB31</f>
        <v>0</v>
      </c>
      <c r="L31">
        <f>NDMC_EOD!AA31+NDMC_EOD!AB31</f>
        <v>1.78</v>
      </c>
      <c r="M31">
        <f>TPDDL_EOD!AA31+TPDDL_EOD!AB31</f>
        <v>10.09</v>
      </c>
      <c r="N31">
        <f t="shared" si="0"/>
        <v>33.630000000000003</v>
      </c>
      <c r="O31" s="112">
        <f t="shared" si="1"/>
        <v>-3.0000000000001137E-2</v>
      </c>
      <c r="P31">
        <v>14.047457627118645</v>
      </c>
      <c r="Q31">
        <v>7.6931311329170384</v>
      </c>
      <c r="R31">
        <v>0</v>
      </c>
      <c r="S31">
        <v>1.7784121320249777</v>
      </c>
      <c r="T31">
        <v>10.08099910793934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14.06</v>
      </c>
      <c r="J32">
        <f>BYPL_EOD!AA32+BYPL_EOD!AB32</f>
        <v>7.7</v>
      </c>
      <c r="K32">
        <f>MES_EOD!AA32+MES_EOD!AB32</f>
        <v>0</v>
      </c>
      <c r="L32">
        <f>NDMC_EOD!AA32+NDMC_EOD!AB32</f>
        <v>1.78</v>
      </c>
      <c r="M32">
        <f>TPDDL_EOD!AA32+TPDDL_EOD!AB32</f>
        <v>10.09</v>
      </c>
      <c r="N32">
        <f t="shared" si="0"/>
        <v>33.630000000000003</v>
      </c>
      <c r="O32" s="112">
        <f t="shared" si="1"/>
        <v>-3.0000000000001137E-2</v>
      </c>
      <c r="P32">
        <v>14.047457627118645</v>
      </c>
      <c r="Q32">
        <v>7.6931311329170384</v>
      </c>
      <c r="R32">
        <v>0</v>
      </c>
      <c r="S32">
        <v>1.7784121320249777</v>
      </c>
      <c r="T32">
        <v>10.08099910793934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14.06</v>
      </c>
      <c r="J33">
        <f>BYPL_EOD!AA33+BYPL_EOD!AB33</f>
        <v>7.7</v>
      </c>
      <c r="K33">
        <f>MES_EOD!AA33+MES_EOD!AB33</f>
        <v>0</v>
      </c>
      <c r="L33">
        <f>NDMC_EOD!AA33+NDMC_EOD!AB33</f>
        <v>1.78</v>
      </c>
      <c r="M33">
        <f>TPDDL_EOD!AA33+TPDDL_EOD!AB33</f>
        <v>10.09</v>
      </c>
      <c r="N33">
        <f t="shared" si="0"/>
        <v>33.630000000000003</v>
      </c>
      <c r="O33" s="112">
        <f t="shared" si="1"/>
        <v>-3.0000000000001137E-2</v>
      </c>
      <c r="P33">
        <v>14.047457627118645</v>
      </c>
      <c r="Q33">
        <v>7.6931311329170384</v>
      </c>
      <c r="R33">
        <v>0</v>
      </c>
      <c r="S33">
        <v>1.7784121320249777</v>
      </c>
      <c r="T33">
        <v>10.08099910793934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14.06</v>
      </c>
      <c r="J34">
        <f>BYPL_EOD!AA34+BYPL_EOD!AB34</f>
        <v>7.7</v>
      </c>
      <c r="K34">
        <f>MES_EOD!AA34+MES_EOD!AB34</f>
        <v>0</v>
      </c>
      <c r="L34">
        <f>NDMC_EOD!AA34+NDMC_EOD!AB34</f>
        <v>1.78</v>
      </c>
      <c r="M34">
        <f>TPDDL_EOD!AA34+TPDDL_EOD!AB34</f>
        <v>10.09</v>
      </c>
      <c r="N34">
        <f t="shared" si="0"/>
        <v>33.630000000000003</v>
      </c>
      <c r="O34" s="112">
        <f t="shared" si="1"/>
        <v>-3.0000000000001137E-2</v>
      </c>
      <c r="P34">
        <v>14.047457627118645</v>
      </c>
      <c r="Q34">
        <v>7.6931311329170384</v>
      </c>
      <c r="R34">
        <v>0</v>
      </c>
      <c r="S34">
        <v>1.7784121320249777</v>
      </c>
      <c r="T34">
        <v>10.08099910793934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14.06</v>
      </c>
      <c r="J35">
        <f>BYPL_EOD!AA35+BYPL_EOD!AB35</f>
        <v>7.7</v>
      </c>
      <c r="K35">
        <f>MES_EOD!AA35+MES_EOD!AB35</f>
        <v>0</v>
      </c>
      <c r="L35">
        <f>NDMC_EOD!AA35+NDMC_EOD!AB35</f>
        <v>1.78</v>
      </c>
      <c r="M35">
        <f>TPDDL_EOD!AA35+TPDDL_EOD!AB35</f>
        <v>10.09</v>
      </c>
      <c r="N35">
        <f t="shared" si="0"/>
        <v>33.630000000000003</v>
      </c>
      <c r="O35" s="112">
        <f t="shared" si="1"/>
        <v>-3.0000000000001137E-2</v>
      </c>
      <c r="P35">
        <v>14.047457627118645</v>
      </c>
      <c r="Q35">
        <v>7.6931311329170384</v>
      </c>
      <c r="R35">
        <v>0</v>
      </c>
      <c r="S35">
        <v>1.7784121320249777</v>
      </c>
      <c r="T35">
        <v>10.08099910793934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14.06</v>
      </c>
      <c r="J36">
        <f>BYPL_EOD!AA36+BYPL_EOD!AB36</f>
        <v>7.7</v>
      </c>
      <c r="K36">
        <f>MES_EOD!AA36+MES_EOD!AB36</f>
        <v>0</v>
      </c>
      <c r="L36">
        <f>NDMC_EOD!AA36+NDMC_EOD!AB36</f>
        <v>1.78</v>
      </c>
      <c r="M36">
        <f>TPDDL_EOD!AA36+TPDDL_EOD!AB36</f>
        <v>10.09</v>
      </c>
      <c r="N36">
        <f t="shared" si="0"/>
        <v>33.630000000000003</v>
      </c>
      <c r="O36" s="112">
        <f t="shared" si="1"/>
        <v>-3.0000000000001137E-2</v>
      </c>
      <c r="P36">
        <v>14.047457627118645</v>
      </c>
      <c r="Q36">
        <v>7.6931311329170384</v>
      </c>
      <c r="R36">
        <v>0</v>
      </c>
      <c r="S36">
        <v>1.7784121320249777</v>
      </c>
      <c r="T36">
        <v>10.08099910793934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14.06</v>
      </c>
      <c r="J37">
        <f>BYPL_EOD!AA37+BYPL_EOD!AB37</f>
        <v>7.7</v>
      </c>
      <c r="K37">
        <f>MES_EOD!AA37+MES_EOD!AB37</f>
        <v>0</v>
      </c>
      <c r="L37">
        <f>NDMC_EOD!AA37+NDMC_EOD!AB37</f>
        <v>1.78</v>
      </c>
      <c r="M37">
        <f>TPDDL_EOD!AA37+TPDDL_EOD!AB37</f>
        <v>10.09</v>
      </c>
      <c r="N37">
        <f t="shared" si="0"/>
        <v>33.630000000000003</v>
      </c>
      <c r="O37" s="112">
        <f t="shared" si="1"/>
        <v>-3.0000000000001137E-2</v>
      </c>
      <c r="P37">
        <v>14.047457627118645</v>
      </c>
      <c r="Q37">
        <v>7.6931311329170384</v>
      </c>
      <c r="R37">
        <v>0</v>
      </c>
      <c r="S37">
        <v>1.7784121320249777</v>
      </c>
      <c r="T37">
        <v>10.08099910793934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14.06</v>
      </c>
      <c r="J38">
        <f>BYPL_EOD!AA38+BYPL_EOD!AB38</f>
        <v>7.7</v>
      </c>
      <c r="K38">
        <f>MES_EOD!AA38+MES_EOD!AB38</f>
        <v>0</v>
      </c>
      <c r="L38">
        <f>NDMC_EOD!AA38+NDMC_EOD!AB38</f>
        <v>1.78</v>
      </c>
      <c r="M38">
        <f>TPDDL_EOD!AA38+TPDDL_EOD!AB38</f>
        <v>10.09</v>
      </c>
      <c r="N38">
        <f t="shared" si="0"/>
        <v>33.630000000000003</v>
      </c>
      <c r="O38" s="112">
        <f t="shared" si="1"/>
        <v>-3.0000000000001137E-2</v>
      </c>
      <c r="P38">
        <v>14.047457627118645</v>
      </c>
      <c r="Q38">
        <v>7.6931311329170384</v>
      </c>
      <c r="R38">
        <v>0</v>
      </c>
      <c r="S38">
        <v>1.7784121320249777</v>
      </c>
      <c r="T38">
        <v>10.08099910793934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33.299999999999997</v>
      </c>
      <c r="E39">
        <f>GT!N39</f>
        <v>0</v>
      </c>
      <c r="F39">
        <f t="shared" si="4"/>
        <v>90</v>
      </c>
      <c r="G39">
        <f t="shared" si="5"/>
        <v>33.299999999999997</v>
      </c>
      <c r="H39" s="112"/>
      <c r="I39">
        <f>BRPL_EOD!AA39+BRPL_EOD!AB39</f>
        <v>14.06</v>
      </c>
      <c r="J39">
        <f>BYPL_EOD!AA39+BYPL_EOD!AB39</f>
        <v>7.7</v>
      </c>
      <c r="K39">
        <f>MES_EOD!AA39+MES_EOD!AB39</f>
        <v>0</v>
      </c>
      <c r="L39">
        <f>NDMC_EOD!AA39+NDMC_EOD!AB39</f>
        <v>1.78</v>
      </c>
      <c r="M39">
        <f>TPDDL_EOD!AA39+TPDDL_EOD!AB39</f>
        <v>10.09</v>
      </c>
      <c r="N39">
        <f t="shared" si="0"/>
        <v>33.630000000000003</v>
      </c>
      <c r="O39" s="112">
        <f t="shared" si="1"/>
        <v>-0.3300000000000054</v>
      </c>
      <c r="P39">
        <v>13.922033898305083</v>
      </c>
      <c r="Q39">
        <v>7.6244424620874209</v>
      </c>
      <c r="R39">
        <v>0</v>
      </c>
      <c r="S39">
        <v>1.7625334522747544</v>
      </c>
      <c r="T39">
        <v>9.990990187332736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33.299999999999997</v>
      </c>
      <c r="E40">
        <f>GT!N40</f>
        <v>0</v>
      </c>
      <c r="F40">
        <f t="shared" si="4"/>
        <v>90</v>
      </c>
      <c r="G40">
        <f t="shared" si="5"/>
        <v>33.299999999999997</v>
      </c>
      <c r="H40" s="112"/>
      <c r="I40">
        <f>BRPL_EOD!AA40+BRPL_EOD!AB40</f>
        <v>14.06</v>
      </c>
      <c r="J40">
        <f>BYPL_EOD!AA40+BYPL_EOD!AB40</f>
        <v>7.7</v>
      </c>
      <c r="K40">
        <f>MES_EOD!AA40+MES_EOD!AB40</f>
        <v>0</v>
      </c>
      <c r="L40">
        <f>NDMC_EOD!AA40+NDMC_EOD!AB40</f>
        <v>1.78</v>
      </c>
      <c r="M40">
        <f>TPDDL_EOD!AA40+TPDDL_EOD!AB40</f>
        <v>10.09</v>
      </c>
      <c r="N40">
        <f t="shared" si="0"/>
        <v>33.630000000000003</v>
      </c>
      <c r="O40" s="112">
        <f t="shared" si="1"/>
        <v>-0.3300000000000054</v>
      </c>
      <c r="P40">
        <v>13.922033898305083</v>
      </c>
      <c r="Q40">
        <v>7.6244424620874209</v>
      </c>
      <c r="R40">
        <v>0</v>
      </c>
      <c r="S40">
        <v>1.7625334522747544</v>
      </c>
      <c r="T40">
        <v>9.990990187332736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31.3</v>
      </c>
      <c r="E41">
        <f>GT!N41</f>
        <v>0</v>
      </c>
      <c r="F41">
        <f t="shared" si="4"/>
        <v>90</v>
      </c>
      <c r="G41">
        <f t="shared" si="5"/>
        <v>31.3</v>
      </c>
      <c r="H41" s="112"/>
      <c r="I41">
        <f>BRPL_EOD!AA41+BRPL_EOD!AB41</f>
        <v>14</v>
      </c>
      <c r="J41">
        <f>BYPL_EOD!AA41+BYPL_EOD!AB41</f>
        <v>5.75</v>
      </c>
      <c r="K41">
        <f>MES_EOD!AA41+MES_EOD!AB41</f>
        <v>0</v>
      </c>
      <c r="L41">
        <f>NDMC_EOD!AA41+NDMC_EOD!AB41</f>
        <v>1.78</v>
      </c>
      <c r="M41">
        <f>TPDDL_EOD!AA41+TPDDL_EOD!AB41</f>
        <v>10.09</v>
      </c>
      <c r="N41">
        <f t="shared" si="0"/>
        <v>31.62</v>
      </c>
      <c r="O41" s="112">
        <f t="shared" si="1"/>
        <v>-0.32000000000000028</v>
      </c>
      <c r="P41">
        <v>13.858317520556609</v>
      </c>
      <c r="Q41">
        <v>5.6918089816571786</v>
      </c>
      <c r="R41">
        <v>0</v>
      </c>
      <c r="S41">
        <v>1.7619860847564832</v>
      </c>
      <c r="T41">
        <v>9.9878874130297284</v>
      </c>
      <c r="U41" s="114">
        <f t="shared" si="2"/>
        <v>31.299999999999997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31.3</v>
      </c>
      <c r="E42">
        <f>GT!N42</f>
        <v>0</v>
      </c>
      <c r="F42">
        <f t="shared" si="4"/>
        <v>90</v>
      </c>
      <c r="G42">
        <f t="shared" si="5"/>
        <v>31.3</v>
      </c>
      <c r="H42" s="112"/>
      <c r="I42">
        <f>BRPL_EOD!AA42+BRPL_EOD!AB42</f>
        <v>14</v>
      </c>
      <c r="J42">
        <f>BYPL_EOD!AA42+BYPL_EOD!AB42</f>
        <v>5.75</v>
      </c>
      <c r="K42">
        <f>MES_EOD!AA42+MES_EOD!AB42</f>
        <v>0</v>
      </c>
      <c r="L42">
        <f>NDMC_EOD!AA42+NDMC_EOD!AB42</f>
        <v>1.78</v>
      </c>
      <c r="M42">
        <f>TPDDL_EOD!AA42+TPDDL_EOD!AB42</f>
        <v>10.09</v>
      </c>
      <c r="N42">
        <f t="shared" si="0"/>
        <v>31.62</v>
      </c>
      <c r="O42" s="112">
        <f t="shared" si="1"/>
        <v>-0.32000000000000028</v>
      </c>
      <c r="P42">
        <v>13.858317520556609</v>
      </c>
      <c r="Q42">
        <v>5.6918089816571786</v>
      </c>
      <c r="R42">
        <v>0</v>
      </c>
      <c r="S42">
        <v>1.7619860847564832</v>
      </c>
      <c r="T42">
        <v>9.9878874130297284</v>
      </c>
      <c r="U42" s="114">
        <f t="shared" si="2"/>
        <v>31.299999999999997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31.3</v>
      </c>
      <c r="E43">
        <f>GT!N43</f>
        <v>0</v>
      </c>
      <c r="F43">
        <f t="shared" si="4"/>
        <v>90</v>
      </c>
      <c r="G43">
        <f t="shared" si="5"/>
        <v>31.3</v>
      </c>
      <c r="H43" s="112"/>
      <c r="I43">
        <f>BRPL_EOD!AA43+BRPL_EOD!AB43</f>
        <v>14</v>
      </c>
      <c r="J43">
        <f>BYPL_EOD!AA43+BYPL_EOD!AB43</f>
        <v>5.75</v>
      </c>
      <c r="K43">
        <f>MES_EOD!AA43+MES_EOD!AB43</f>
        <v>0</v>
      </c>
      <c r="L43">
        <f>NDMC_EOD!AA43+NDMC_EOD!AB43</f>
        <v>1.78</v>
      </c>
      <c r="M43">
        <f>TPDDL_EOD!AA43+TPDDL_EOD!AB43</f>
        <v>10.09</v>
      </c>
      <c r="N43">
        <f t="shared" si="0"/>
        <v>31.62</v>
      </c>
      <c r="O43" s="112">
        <f t="shared" si="1"/>
        <v>-0.32000000000000028</v>
      </c>
      <c r="P43">
        <v>13.858317520556609</v>
      </c>
      <c r="Q43">
        <v>5.6918089816571786</v>
      </c>
      <c r="R43">
        <v>0</v>
      </c>
      <c r="S43">
        <v>1.7619860847564832</v>
      </c>
      <c r="T43">
        <v>9.9878874130297284</v>
      </c>
      <c r="U43" s="114">
        <f t="shared" si="2"/>
        <v>31.299999999999997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31.3</v>
      </c>
      <c r="E44">
        <f>GT!N44</f>
        <v>0</v>
      </c>
      <c r="F44">
        <f t="shared" si="4"/>
        <v>90</v>
      </c>
      <c r="G44">
        <f t="shared" si="5"/>
        <v>31.3</v>
      </c>
      <c r="H44" s="112"/>
      <c r="I44">
        <f>BRPL_EOD!AA44+BRPL_EOD!AB44</f>
        <v>14</v>
      </c>
      <c r="J44">
        <f>BYPL_EOD!AA44+BYPL_EOD!AB44</f>
        <v>5.75</v>
      </c>
      <c r="K44">
        <f>MES_EOD!AA44+MES_EOD!AB44</f>
        <v>0</v>
      </c>
      <c r="L44">
        <f>NDMC_EOD!AA44+NDMC_EOD!AB44</f>
        <v>1.78</v>
      </c>
      <c r="M44">
        <f>TPDDL_EOD!AA44+TPDDL_EOD!AB44</f>
        <v>10.09</v>
      </c>
      <c r="N44">
        <f t="shared" si="0"/>
        <v>31.62</v>
      </c>
      <c r="O44" s="112">
        <f t="shared" si="1"/>
        <v>-0.32000000000000028</v>
      </c>
      <c r="P44">
        <v>13.858317520556609</v>
      </c>
      <c r="Q44">
        <v>5.6918089816571786</v>
      </c>
      <c r="R44">
        <v>0</v>
      </c>
      <c r="S44">
        <v>1.7619860847564832</v>
      </c>
      <c r="T44">
        <v>9.9878874130297284</v>
      </c>
      <c r="U44" s="114">
        <f t="shared" si="2"/>
        <v>31.299999999999997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31.3</v>
      </c>
      <c r="E45">
        <f>GT!N45</f>
        <v>0</v>
      </c>
      <c r="F45">
        <f t="shared" si="4"/>
        <v>90</v>
      </c>
      <c r="G45">
        <f t="shared" si="5"/>
        <v>31.3</v>
      </c>
      <c r="H45" s="112"/>
      <c r="I45">
        <f>BRPL_EOD!AA45+BRPL_EOD!AB45</f>
        <v>14</v>
      </c>
      <c r="J45">
        <f>BYPL_EOD!AA45+BYPL_EOD!AB45</f>
        <v>5.75</v>
      </c>
      <c r="K45">
        <f>MES_EOD!AA45+MES_EOD!AB45</f>
        <v>0</v>
      </c>
      <c r="L45">
        <f>NDMC_EOD!AA45+NDMC_EOD!AB45</f>
        <v>1.78</v>
      </c>
      <c r="M45">
        <f>TPDDL_EOD!AA45+TPDDL_EOD!AB45</f>
        <v>10.09</v>
      </c>
      <c r="N45">
        <f t="shared" si="0"/>
        <v>31.62</v>
      </c>
      <c r="O45" s="112">
        <f t="shared" si="1"/>
        <v>-0.32000000000000028</v>
      </c>
      <c r="P45">
        <v>13.858317520556609</v>
      </c>
      <c r="Q45">
        <v>5.6918089816571786</v>
      </c>
      <c r="R45">
        <v>0</v>
      </c>
      <c r="S45">
        <v>1.7619860847564832</v>
      </c>
      <c r="T45">
        <v>9.9878874130297284</v>
      </c>
      <c r="U45" s="114">
        <f t="shared" si="2"/>
        <v>31.299999999999997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31.3</v>
      </c>
      <c r="E46">
        <f>GT!N46</f>
        <v>0</v>
      </c>
      <c r="F46">
        <f t="shared" si="4"/>
        <v>90</v>
      </c>
      <c r="G46">
        <f t="shared" si="5"/>
        <v>31.3</v>
      </c>
      <c r="H46" s="112"/>
      <c r="I46">
        <f>BRPL_EOD!AA46+BRPL_EOD!AB46</f>
        <v>14</v>
      </c>
      <c r="J46">
        <f>BYPL_EOD!AA46+BYPL_EOD!AB46</f>
        <v>5.75</v>
      </c>
      <c r="K46">
        <f>MES_EOD!AA46+MES_EOD!AB46</f>
        <v>0</v>
      </c>
      <c r="L46">
        <f>NDMC_EOD!AA46+NDMC_EOD!AB46</f>
        <v>1.78</v>
      </c>
      <c r="M46">
        <f>TPDDL_EOD!AA46+TPDDL_EOD!AB46</f>
        <v>10.09</v>
      </c>
      <c r="N46">
        <f t="shared" si="0"/>
        <v>31.62</v>
      </c>
      <c r="O46" s="112">
        <f t="shared" si="1"/>
        <v>-0.32000000000000028</v>
      </c>
      <c r="P46">
        <v>13.858317520556609</v>
      </c>
      <c r="Q46">
        <v>5.6918089816571786</v>
      </c>
      <c r="R46">
        <v>0</v>
      </c>
      <c r="S46">
        <v>1.7619860847564832</v>
      </c>
      <c r="T46">
        <v>9.9878874130297284</v>
      </c>
      <c r="U46" s="114">
        <f t="shared" si="2"/>
        <v>31.299999999999997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31.3</v>
      </c>
      <c r="E47">
        <f>GT!N47</f>
        <v>0</v>
      </c>
      <c r="F47">
        <f t="shared" si="4"/>
        <v>90</v>
      </c>
      <c r="G47">
        <f t="shared" si="5"/>
        <v>31.3</v>
      </c>
      <c r="H47" s="112"/>
      <c r="I47">
        <f>BRPL_EOD!AA47+BRPL_EOD!AB47</f>
        <v>14</v>
      </c>
      <c r="J47">
        <f>BYPL_EOD!AA47+BYPL_EOD!AB47</f>
        <v>5.75</v>
      </c>
      <c r="K47">
        <f>MES_EOD!AA47+MES_EOD!AB47</f>
        <v>0</v>
      </c>
      <c r="L47">
        <f>NDMC_EOD!AA47+NDMC_EOD!AB47</f>
        <v>1.78</v>
      </c>
      <c r="M47">
        <f>TPDDL_EOD!AA47+TPDDL_EOD!AB47</f>
        <v>10.09</v>
      </c>
      <c r="N47">
        <f t="shared" si="0"/>
        <v>31.62</v>
      </c>
      <c r="O47" s="112">
        <f t="shared" si="1"/>
        <v>-0.32000000000000028</v>
      </c>
      <c r="P47">
        <v>13.858317520556609</v>
      </c>
      <c r="Q47">
        <v>5.6918089816571786</v>
      </c>
      <c r="R47">
        <v>0</v>
      </c>
      <c r="S47">
        <v>1.7619860847564832</v>
      </c>
      <c r="T47">
        <v>9.9878874130297284</v>
      </c>
      <c r="U47" s="114">
        <f t="shared" si="2"/>
        <v>31.299999999999997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31.3</v>
      </c>
      <c r="E48">
        <f>GT!N48</f>
        <v>0</v>
      </c>
      <c r="F48">
        <f t="shared" si="4"/>
        <v>90</v>
      </c>
      <c r="G48">
        <f t="shared" si="5"/>
        <v>31.3</v>
      </c>
      <c r="H48" s="112"/>
      <c r="I48">
        <f>BRPL_EOD!AA48+BRPL_EOD!AB48</f>
        <v>14</v>
      </c>
      <c r="J48">
        <f>BYPL_EOD!AA48+BYPL_EOD!AB48</f>
        <v>5.75</v>
      </c>
      <c r="K48">
        <f>MES_EOD!AA48+MES_EOD!AB48</f>
        <v>0</v>
      </c>
      <c r="L48">
        <f>NDMC_EOD!AA48+NDMC_EOD!AB48</f>
        <v>1.78</v>
      </c>
      <c r="M48">
        <f>TPDDL_EOD!AA48+TPDDL_EOD!AB48</f>
        <v>10.09</v>
      </c>
      <c r="N48">
        <f t="shared" si="0"/>
        <v>31.62</v>
      </c>
      <c r="O48" s="112">
        <f t="shared" si="1"/>
        <v>-0.32000000000000028</v>
      </c>
      <c r="P48">
        <v>13.858317520556609</v>
      </c>
      <c r="Q48">
        <v>5.6918089816571786</v>
      </c>
      <c r="R48">
        <v>0</v>
      </c>
      <c r="S48">
        <v>1.7619860847564832</v>
      </c>
      <c r="T48">
        <v>9.9878874130297284</v>
      </c>
      <c r="U48" s="114">
        <f t="shared" si="2"/>
        <v>31.299999999999997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31.3</v>
      </c>
      <c r="E49">
        <f>GT!N49</f>
        <v>0</v>
      </c>
      <c r="F49">
        <f t="shared" si="4"/>
        <v>90</v>
      </c>
      <c r="G49">
        <f t="shared" si="5"/>
        <v>31.3</v>
      </c>
      <c r="H49" s="112"/>
      <c r="I49">
        <f>BRPL_EOD!AA49+BRPL_EOD!AB49</f>
        <v>14</v>
      </c>
      <c r="J49">
        <f>BYPL_EOD!AA49+BYPL_EOD!AB49</f>
        <v>5.75</v>
      </c>
      <c r="K49">
        <f>MES_EOD!AA49+MES_EOD!AB49</f>
        <v>0</v>
      </c>
      <c r="L49">
        <f>NDMC_EOD!AA49+NDMC_EOD!AB49</f>
        <v>1.78</v>
      </c>
      <c r="M49">
        <f>TPDDL_EOD!AA49+TPDDL_EOD!AB49</f>
        <v>10.09</v>
      </c>
      <c r="N49">
        <f t="shared" si="0"/>
        <v>31.62</v>
      </c>
      <c r="O49" s="112">
        <f t="shared" si="1"/>
        <v>-0.32000000000000028</v>
      </c>
      <c r="P49">
        <v>13.858317520556609</v>
      </c>
      <c r="Q49">
        <v>5.6918089816571786</v>
      </c>
      <c r="R49">
        <v>0</v>
      </c>
      <c r="S49">
        <v>1.7619860847564832</v>
      </c>
      <c r="T49">
        <v>9.9878874130297284</v>
      </c>
      <c r="U49" s="114">
        <f t="shared" si="2"/>
        <v>31.299999999999997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31.3</v>
      </c>
      <c r="E50">
        <f>GT!N50</f>
        <v>0</v>
      </c>
      <c r="F50">
        <f t="shared" si="4"/>
        <v>90</v>
      </c>
      <c r="G50">
        <f t="shared" si="5"/>
        <v>31.3</v>
      </c>
      <c r="H50" s="112"/>
      <c r="I50">
        <f>BRPL_EOD!AA50+BRPL_EOD!AB50</f>
        <v>14</v>
      </c>
      <c r="J50">
        <f>BYPL_EOD!AA50+BYPL_EOD!AB50</f>
        <v>5.75</v>
      </c>
      <c r="K50">
        <f>MES_EOD!AA50+MES_EOD!AB50</f>
        <v>0</v>
      </c>
      <c r="L50">
        <f>NDMC_EOD!AA50+NDMC_EOD!AB50</f>
        <v>1.78</v>
      </c>
      <c r="M50">
        <f>TPDDL_EOD!AA50+TPDDL_EOD!AB50</f>
        <v>10.09</v>
      </c>
      <c r="N50">
        <f t="shared" si="0"/>
        <v>31.62</v>
      </c>
      <c r="O50" s="112">
        <f t="shared" si="1"/>
        <v>-0.32000000000000028</v>
      </c>
      <c r="P50">
        <v>13.858317520556609</v>
      </c>
      <c r="Q50">
        <v>5.6918089816571786</v>
      </c>
      <c r="R50">
        <v>0</v>
      </c>
      <c r="S50">
        <v>1.7619860847564832</v>
      </c>
      <c r="T50">
        <v>9.9878874130297284</v>
      </c>
      <c r="U50" s="114">
        <f t="shared" si="2"/>
        <v>31.299999999999997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31.3</v>
      </c>
      <c r="E51">
        <f>GT!N51</f>
        <v>0</v>
      </c>
      <c r="F51">
        <f t="shared" si="4"/>
        <v>90</v>
      </c>
      <c r="G51">
        <f t="shared" si="5"/>
        <v>31.3</v>
      </c>
      <c r="H51" s="112"/>
      <c r="I51">
        <f>BRPL_EOD!AA51+BRPL_EOD!AB51</f>
        <v>14</v>
      </c>
      <c r="J51">
        <f>BYPL_EOD!AA51+BYPL_EOD!AB51</f>
        <v>5.75</v>
      </c>
      <c r="K51">
        <f>MES_EOD!AA51+MES_EOD!AB51</f>
        <v>0</v>
      </c>
      <c r="L51">
        <f>NDMC_EOD!AA51+NDMC_EOD!AB51</f>
        <v>1.78</v>
      </c>
      <c r="M51">
        <f>TPDDL_EOD!AA51+TPDDL_EOD!AB51</f>
        <v>10.09</v>
      </c>
      <c r="N51">
        <f t="shared" si="0"/>
        <v>31.62</v>
      </c>
      <c r="O51" s="112">
        <f t="shared" si="1"/>
        <v>-0.32000000000000028</v>
      </c>
      <c r="P51">
        <v>13.858317520556609</v>
      </c>
      <c r="Q51">
        <v>5.6918089816571786</v>
      </c>
      <c r="R51">
        <v>0</v>
      </c>
      <c r="S51">
        <v>1.7619860847564832</v>
      </c>
      <c r="T51">
        <v>9.9878874130297284</v>
      </c>
      <c r="U51" s="114">
        <f t="shared" si="2"/>
        <v>31.299999999999997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31.3</v>
      </c>
      <c r="E52">
        <f>GT!N52</f>
        <v>0</v>
      </c>
      <c r="F52">
        <f t="shared" si="4"/>
        <v>90</v>
      </c>
      <c r="G52">
        <f t="shared" si="5"/>
        <v>31.3</v>
      </c>
      <c r="H52" s="112"/>
      <c r="I52">
        <f>BRPL_EOD!AA52+BRPL_EOD!AB52</f>
        <v>14</v>
      </c>
      <c r="J52">
        <f>BYPL_EOD!AA52+BYPL_EOD!AB52</f>
        <v>5.75</v>
      </c>
      <c r="K52">
        <f>MES_EOD!AA52+MES_EOD!AB52</f>
        <v>0</v>
      </c>
      <c r="L52">
        <f>NDMC_EOD!AA52+NDMC_EOD!AB52</f>
        <v>1.78</v>
      </c>
      <c r="M52">
        <f>TPDDL_EOD!AA52+TPDDL_EOD!AB52</f>
        <v>10.09</v>
      </c>
      <c r="N52">
        <f t="shared" si="0"/>
        <v>31.62</v>
      </c>
      <c r="O52" s="112">
        <f t="shared" si="1"/>
        <v>-0.32000000000000028</v>
      </c>
      <c r="P52">
        <v>13.858317520556609</v>
      </c>
      <c r="Q52">
        <v>5.6918089816571786</v>
      </c>
      <c r="R52">
        <v>0</v>
      </c>
      <c r="S52">
        <v>1.7619860847564832</v>
      </c>
      <c r="T52">
        <v>9.9878874130297284</v>
      </c>
      <c r="U52" s="114">
        <f t="shared" si="2"/>
        <v>31.299999999999997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30.3</v>
      </c>
      <c r="E53">
        <f>GT!N53</f>
        <v>0</v>
      </c>
      <c r="F53">
        <f t="shared" si="4"/>
        <v>90</v>
      </c>
      <c r="G53">
        <f t="shared" si="5"/>
        <v>30.3</v>
      </c>
      <c r="H53" s="112"/>
      <c r="I53">
        <f>BRPL_EOD!AA53+BRPL_EOD!AB53</f>
        <v>13.89</v>
      </c>
      <c r="J53">
        <f>BYPL_EOD!AA53+BYPL_EOD!AB53</f>
        <v>4.96</v>
      </c>
      <c r="K53">
        <f>MES_EOD!AA53+MES_EOD!AB53</f>
        <v>0</v>
      </c>
      <c r="L53">
        <f>NDMC_EOD!AA53+NDMC_EOD!AB53</f>
        <v>1.77</v>
      </c>
      <c r="M53">
        <f>TPDDL_EOD!AA53+TPDDL_EOD!AB53</f>
        <v>10.01</v>
      </c>
      <c r="N53">
        <f t="shared" si="0"/>
        <v>30.630000000000003</v>
      </c>
      <c r="O53" s="112">
        <f t="shared" si="1"/>
        <v>-0.33000000000000185</v>
      </c>
      <c r="P53">
        <v>13.740352595494613</v>
      </c>
      <c r="Q53">
        <v>4.9065621939275221</v>
      </c>
      <c r="R53">
        <v>0</v>
      </c>
      <c r="S53">
        <v>1.7509304603330067</v>
      </c>
      <c r="T53">
        <v>9.9021547502448577</v>
      </c>
      <c r="U53" s="114">
        <f t="shared" si="2"/>
        <v>30.299999999999997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30.3</v>
      </c>
      <c r="E54">
        <f>GT!N54</f>
        <v>0</v>
      </c>
      <c r="F54">
        <f t="shared" si="4"/>
        <v>90</v>
      </c>
      <c r="G54">
        <f t="shared" si="5"/>
        <v>30.3</v>
      </c>
      <c r="H54" s="112"/>
      <c r="I54">
        <f>BRPL_EOD!AA54+BRPL_EOD!AB54</f>
        <v>13.89</v>
      </c>
      <c r="J54">
        <f>BYPL_EOD!AA54+BYPL_EOD!AB54</f>
        <v>4.96</v>
      </c>
      <c r="K54">
        <f>MES_EOD!AA54+MES_EOD!AB54</f>
        <v>0</v>
      </c>
      <c r="L54">
        <f>NDMC_EOD!AA54+NDMC_EOD!AB54</f>
        <v>1.77</v>
      </c>
      <c r="M54">
        <f>TPDDL_EOD!AA54+TPDDL_EOD!AB54</f>
        <v>10.01</v>
      </c>
      <c r="N54">
        <f t="shared" si="0"/>
        <v>30.630000000000003</v>
      </c>
      <c r="O54" s="112">
        <f t="shared" si="1"/>
        <v>-0.33000000000000185</v>
      </c>
      <c r="P54">
        <v>13.740352595494613</v>
      </c>
      <c r="Q54">
        <v>4.9065621939275221</v>
      </c>
      <c r="R54">
        <v>0</v>
      </c>
      <c r="S54">
        <v>1.7509304603330067</v>
      </c>
      <c r="T54">
        <v>9.9021547502448577</v>
      </c>
      <c r="U54" s="114">
        <f t="shared" si="2"/>
        <v>30.299999999999997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30.3</v>
      </c>
      <c r="E55">
        <f>GT!N55</f>
        <v>0</v>
      </c>
      <c r="F55">
        <f t="shared" si="4"/>
        <v>90</v>
      </c>
      <c r="G55">
        <f t="shared" si="5"/>
        <v>30.3</v>
      </c>
      <c r="H55" s="112"/>
      <c r="I55">
        <f>BRPL_EOD!AA55+BRPL_EOD!AB55</f>
        <v>13.89</v>
      </c>
      <c r="J55">
        <f>BYPL_EOD!AA55+BYPL_EOD!AB55</f>
        <v>4.96</v>
      </c>
      <c r="K55">
        <f>MES_EOD!AA55+MES_EOD!AB55</f>
        <v>0</v>
      </c>
      <c r="L55">
        <f>NDMC_EOD!AA55+NDMC_EOD!AB55</f>
        <v>1.77</v>
      </c>
      <c r="M55">
        <f>TPDDL_EOD!AA55+TPDDL_EOD!AB55</f>
        <v>10.01</v>
      </c>
      <c r="N55">
        <f t="shared" si="0"/>
        <v>30.630000000000003</v>
      </c>
      <c r="O55" s="112">
        <f t="shared" si="1"/>
        <v>-0.33000000000000185</v>
      </c>
      <c r="P55">
        <v>13.740352595494613</v>
      </c>
      <c r="Q55">
        <v>4.9065621939275221</v>
      </c>
      <c r="R55">
        <v>0</v>
      </c>
      <c r="S55">
        <v>1.7509304603330067</v>
      </c>
      <c r="T55">
        <v>9.9021547502448577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30.3</v>
      </c>
      <c r="E56">
        <f>GT!N56</f>
        <v>0</v>
      </c>
      <c r="F56">
        <f t="shared" si="4"/>
        <v>90</v>
      </c>
      <c r="G56">
        <f t="shared" si="5"/>
        <v>30.3</v>
      </c>
      <c r="H56" s="112"/>
      <c r="I56">
        <f>BRPL_EOD!AA56+BRPL_EOD!AB56</f>
        <v>13.89</v>
      </c>
      <c r="J56">
        <f>BYPL_EOD!AA56+BYPL_EOD!AB56</f>
        <v>4.96</v>
      </c>
      <c r="K56">
        <f>MES_EOD!AA56+MES_EOD!AB56</f>
        <v>0</v>
      </c>
      <c r="L56">
        <f>NDMC_EOD!AA56+NDMC_EOD!AB56</f>
        <v>1.77</v>
      </c>
      <c r="M56">
        <f>TPDDL_EOD!AA56+TPDDL_EOD!AB56</f>
        <v>10.01</v>
      </c>
      <c r="N56">
        <f t="shared" si="0"/>
        <v>30.630000000000003</v>
      </c>
      <c r="O56" s="112">
        <f t="shared" si="1"/>
        <v>-0.33000000000000185</v>
      </c>
      <c r="P56">
        <v>13.740352595494613</v>
      </c>
      <c r="Q56">
        <v>4.9065621939275221</v>
      </c>
      <c r="R56">
        <v>0</v>
      </c>
      <c r="S56">
        <v>1.7509304603330067</v>
      </c>
      <c r="T56">
        <v>9.9021547502448577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30.3</v>
      </c>
      <c r="E57">
        <f>GT!N57</f>
        <v>0</v>
      </c>
      <c r="F57">
        <f t="shared" si="4"/>
        <v>90</v>
      </c>
      <c r="G57">
        <f t="shared" si="5"/>
        <v>30.3</v>
      </c>
      <c r="H57" s="112"/>
      <c r="I57">
        <f>BRPL_EOD!AA57+BRPL_EOD!AB57</f>
        <v>13.89</v>
      </c>
      <c r="J57">
        <f>BYPL_EOD!AA57+BYPL_EOD!AB57</f>
        <v>4.96</v>
      </c>
      <c r="K57">
        <f>MES_EOD!AA57+MES_EOD!AB57</f>
        <v>0</v>
      </c>
      <c r="L57">
        <f>NDMC_EOD!AA57+NDMC_EOD!AB57</f>
        <v>1.77</v>
      </c>
      <c r="M57">
        <f>TPDDL_EOD!AA57+TPDDL_EOD!AB57</f>
        <v>10.01</v>
      </c>
      <c r="N57">
        <f t="shared" si="0"/>
        <v>30.630000000000003</v>
      </c>
      <c r="O57" s="112">
        <f t="shared" si="1"/>
        <v>-0.33000000000000185</v>
      </c>
      <c r="P57">
        <v>13.740352595494613</v>
      </c>
      <c r="Q57">
        <v>4.9065621939275221</v>
      </c>
      <c r="R57">
        <v>0</v>
      </c>
      <c r="S57">
        <v>1.7509304603330067</v>
      </c>
      <c r="T57">
        <v>9.9021547502448577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30.3</v>
      </c>
      <c r="E58">
        <f>GT!N58</f>
        <v>0</v>
      </c>
      <c r="F58">
        <f t="shared" si="4"/>
        <v>90</v>
      </c>
      <c r="G58">
        <f t="shared" si="5"/>
        <v>30.3</v>
      </c>
      <c r="H58" s="112"/>
      <c r="I58">
        <f>BRPL_EOD!AA58+BRPL_EOD!AB58</f>
        <v>13.89</v>
      </c>
      <c r="J58">
        <f>BYPL_EOD!AA58+BYPL_EOD!AB58</f>
        <v>4.96</v>
      </c>
      <c r="K58">
        <f>MES_EOD!AA58+MES_EOD!AB58</f>
        <v>0</v>
      </c>
      <c r="L58">
        <f>NDMC_EOD!AA58+NDMC_EOD!AB58</f>
        <v>1.77</v>
      </c>
      <c r="M58">
        <f>TPDDL_EOD!AA58+TPDDL_EOD!AB58</f>
        <v>10.01</v>
      </c>
      <c r="N58">
        <f t="shared" si="0"/>
        <v>30.630000000000003</v>
      </c>
      <c r="O58" s="112">
        <f t="shared" si="1"/>
        <v>-0.33000000000000185</v>
      </c>
      <c r="P58">
        <v>13.740352595494613</v>
      </c>
      <c r="Q58">
        <v>4.9065621939275221</v>
      </c>
      <c r="R58">
        <v>0</v>
      </c>
      <c r="S58">
        <v>1.7509304603330067</v>
      </c>
      <c r="T58">
        <v>9.9021547502448577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30.3</v>
      </c>
      <c r="E59">
        <f>GT!N59</f>
        <v>0</v>
      </c>
      <c r="F59">
        <f t="shared" si="4"/>
        <v>90</v>
      </c>
      <c r="G59">
        <f t="shared" si="5"/>
        <v>30.3</v>
      </c>
      <c r="H59" s="112"/>
      <c r="I59">
        <f>BRPL_EOD!AA59+BRPL_EOD!AB59</f>
        <v>13.89</v>
      </c>
      <c r="J59">
        <f>BYPL_EOD!AA59+BYPL_EOD!AB59</f>
        <v>4.96</v>
      </c>
      <c r="K59">
        <f>MES_EOD!AA59+MES_EOD!AB59</f>
        <v>0</v>
      </c>
      <c r="L59">
        <f>NDMC_EOD!AA59+NDMC_EOD!AB59</f>
        <v>1.77</v>
      </c>
      <c r="M59">
        <f>TPDDL_EOD!AA59+TPDDL_EOD!AB59</f>
        <v>10.01</v>
      </c>
      <c r="N59">
        <f t="shared" si="0"/>
        <v>30.630000000000003</v>
      </c>
      <c r="O59" s="112">
        <f t="shared" si="1"/>
        <v>-0.33000000000000185</v>
      </c>
      <c r="P59">
        <v>13.740352595494613</v>
      </c>
      <c r="Q59">
        <v>4.9065621939275221</v>
      </c>
      <c r="R59">
        <v>0</v>
      </c>
      <c r="S59">
        <v>1.7509304603330067</v>
      </c>
      <c r="T59">
        <v>9.9021547502448577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30.3</v>
      </c>
      <c r="E60">
        <f>GT!N60</f>
        <v>0</v>
      </c>
      <c r="F60">
        <f t="shared" si="4"/>
        <v>90</v>
      </c>
      <c r="G60">
        <f t="shared" si="5"/>
        <v>30.3</v>
      </c>
      <c r="H60" s="112"/>
      <c r="I60">
        <f>BRPL_EOD!AA60+BRPL_EOD!AB60</f>
        <v>13.89</v>
      </c>
      <c r="J60">
        <f>BYPL_EOD!AA60+BYPL_EOD!AB60</f>
        <v>4.96</v>
      </c>
      <c r="K60">
        <f>MES_EOD!AA60+MES_EOD!AB60</f>
        <v>0</v>
      </c>
      <c r="L60">
        <f>NDMC_EOD!AA60+NDMC_EOD!AB60</f>
        <v>1.77</v>
      </c>
      <c r="M60">
        <f>TPDDL_EOD!AA60+TPDDL_EOD!AB60</f>
        <v>10.01</v>
      </c>
      <c r="N60">
        <f t="shared" si="0"/>
        <v>30.630000000000003</v>
      </c>
      <c r="O60" s="112">
        <f t="shared" si="1"/>
        <v>-0.33000000000000185</v>
      </c>
      <c r="P60">
        <v>13.740352595494613</v>
      </c>
      <c r="Q60">
        <v>4.9065621939275221</v>
      </c>
      <c r="R60">
        <v>0</v>
      </c>
      <c r="S60">
        <v>1.7509304603330067</v>
      </c>
      <c r="T60">
        <v>9.9021547502448577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30.3</v>
      </c>
      <c r="E61">
        <f>GT!N61</f>
        <v>0</v>
      </c>
      <c r="F61">
        <f t="shared" si="4"/>
        <v>90</v>
      </c>
      <c r="G61">
        <f t="shared" si="5"/>
        <v>30.3</v>
      </c>
      <c r="H61" s="112"/>
      <c r="I61">
        <f>BRPL_EOD!AA61+BRPL_EOD!AB61</f>
        <v>13.89</v>
      </c>
      <c r="J61">
        <f>BYPL_EOD!AA61+BYPL_EOD!AB61</f>
        <v>4.96</v>
      </c>
      <c r="K61">
        <f>MES_EOD!AA61+MES_EOD!AB61</f>
        <v>0</v>
      </c>
      <c r="L61">
        <f>NDMC_EOD!AA61+NDMC_EOD!AB61</f>
        <v>1.77</v>
      </c>
      <c r="M61">
        <f>TPDDL_EOD!AA61+TPDDL_EOD!AB61</f>
        <v>10.01</v>
      </c>
      <c r="N61">
        <f t="shared" si="0"/>
        <v>30.630000000000003</v>
      </c>
      <c r="O61" s="112">
        <f t="shared" si="1"/>
        <v>-0.33000000000000185</v>
      </c>
      <c r="P61">
        <v>13.740352595494613</v>
      </c>
      <c r="Q61">
        <v>4.9065621939275221</v>
      </c>
      <c r="R61">
        <v>0</v>
      </c>
      <c r="S61">
        <v>1.7509304603330067</v>
      </c>
      <c r="T61">
        <v>9.9021547502448577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30.3</v>
      </c>
      <c r="E62">
        <f>GT!N62</f>
        <v>0</v>
      </c>
      <c r="F62">
        <f t="shared" si="4"/>
        <v>90</v>
      </c>
      <c r="G62">
        <f t="shared" si="5"/>
        <v>30.3</v>
      </c>
      <c r="H62" s="112"/>
      <c r="I62">
        <f>BRPL_EOD!AA62+BRPL_EOD!AB62</f>
        <v>13.89</v>
      </c>
      <c r="J62">
        <f>BYPL_EOD!AA62+BYPL_EOD!AB62</f>
        <v>4.96</v>
      </c>
      <c r="K62">
        <f>MES_EOD!AA62+MES_EOD!AB62</f>
        <v>0</v>
      </c>
      <c r="L62">
        <f>NDMC_EOD!AA62+NDMC_EOD!AB62</f>
        <v>1.77</v>
      </c>
      <c r="M62">
        <f>TPDDL_EOD!AA62+TPDDL_EOD!AB62</f>
        <v>10.01</v>
      </c>
      <c r="N62">
        <f t="shared" si="0"/>
        <v>30.630000000000003</v>
      </c>
      <c r="O62" s="112">
        <f t="shared" si="1"/>
        <v>-0.33000000000000185</v>
      </c>
      <c r="P62">
        <v>13.740352595494613</v>
      </c>
      <c r="Q62">
        <v>4.9065621939275221</v>
      </c>
      <c r="R62">
        <v>0</v>
      </c>
      <c r="S62">
        <v>1.7509304603330067</v>
      </c>
      <c r="T62">
        <v>9.9021547502448577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29.3</v>
      </c>
      <c r="E63">
        <f>GT!N63</f>
        <v>0</v>
      </c>
      <c r="F63">
        <f t="shared" si="4"/>
        <v>90</v>
      </c>
      <c r="G63">
        <f t="shared" si="5"/>
        <v>29.3</v>
      </c>
      <c r="H63" s="112"/>
      <c r="I63">
        <f>BRPL_EOD!AA63+BRPL_EOD!AB63</f>
        <v>13.44</v>
      </c>
      <c r="J63">
        <f>BYPL_EOD!AA63+BYPL_EOD!AB63</f>
        <v>4.8</v>
      </c>
      <c r="K63">
        <f>MES_EOD!AA63+MES_EOD!AB63</f>
        <v>0</v>
      </c>
      <c r="L63">
        <f>NDMC_EOD!AA63+NDMC_EOD!AB63</f>
        <v>1.71</v>
      </c>
      <c r="M63">
        <f>TPDDL_EOD!AA63+TPDDL_EOD!AB63</f>
        <v>9.69</v>
      </c>
      <c r="N63">
        <f t="shared" si="0"/>
        <v>29.64</v>
      </c>
      <c r="O63" s="112">
        <f t="shared" si="1"/>
        <v>-0.33999999999999986</v>
      </c>
      <c r="P63">
        <v>13.285829959514169</v>
      </c>
      <c r="Q63">
        <v>4.7449392712550607</v>
      </c>
      <c r="R63">
        <v>0</v>
      </c>
      <c r="S63">
        <v>1.6903846153846154</v>
      </c>
      <c r="T63">
        <v>9.578846153846154</v>
      </c>
      <c r="U63" s="114">
        <f t="shared" si="2"/>
        <v>29.3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29.3</v>
      </c>
      <c r="E64">
        <f>GT!N64</f>
        <v>0</v>
      </c>
      <c r="F64">
        <f t="shared" si="4"/>
        <v>90</v>
      </c>
      <c r="G64">
        <f t="shared" si="5"/>
        <v>29.3</v>
      </c>
      <c r="H64" s="112"/>
      <c r="I64">
        <f>BRPL_EOD!AA64+BRPL_EOD!AB64</f>
        <v>13.44</v>
      </c>
      <c r="J64">
        <f>BYPL_EOD!AA64+BYPL_EOD!AB64</f>
        <v>4.8</v>
      </c>
      <c r="K64">
        <f>MES_EOD!AA64+MES_EOD!AB64</f>
        <v>0</v>
      </c>
      <c r="L64">
        <f>NDMC_EOD!AA64+NDMC_EOD!AB64</f>
        <v>1.71</v>
      </c>
      <c r="M64">
        <f>TPDDL_EOD!AA64+TPDDL_EOD!AB64</f>
        <v>9.69</v>
      </c>
      <c r="N64">
        <f t="shared" si="0"/>
        <v>29.64</v>
      </c>
      <c r="O64" s="112">
        <f t="shared" si="1"/>
        <v>-0.33999999999999986</v>
      </c>
      <c r="P64">
        <v>13.285829959514169</v>
      </c>
      <c r="Q64">
        <v>4.7449392712550607</v>
      </c>
      <c r="R64">
        <v>0</v>
      </c>
      <c r="S64">
        <v>1.6903846153846154</v>
      </c>
      <c r="T64">
        <v>9.578846153846154</v>
      </c>
      <c r="U64" s="114">
        <f t="shared" si="2"/>
        <v>29.3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29.3</v>
      </c>
      <c r="E65">
        <f>GT!N65</f>
        <v>0</v>
      </c>
      <c r="F65">
        <f t="shared" si="4"/>
        <v>90</v>
      </c>
      <c r="G65">
        <f t="shared" si="5"/>
        <v>29.3</v>
      </c>
      <c r="H65" s="112"/>
      <c r="I65">
        <f>BRPL_EOD!AA65+BRPL_EOD!AB65</f>
        <v>13.44</v>
      </c>
      <c r="J65">
        <f>BYPL_EOD!AA65+BYPL_EOD!AB65</f>
        <v>4.8</v>
      </c>
      <c r="K65">
        <f>MES_EOD!AA65+MES_EOD!AB65</f>
        <v>0</v>
      </c>
      <c r="L65">
        <f>NDMC_EOD!AA65+NDMC_EOD!AB65</f>
        <v>1.71</v>
      </c>
      <c r="M65">
        <f>TPDDL_EOD!AA65+TPDDL_EOD!AB65</f>
        <v>9.69</v>
      </c>
      <c r="N65">
        <f t="shared" si="0"/>
        <v>29.64</v>
      </c>
      <c r="O65" s="112">
        <f t="shared" si="1"/>
        <v>-0.33999999999999986</v>
      </c>
      <c r="P65">
        <v>13.285829959514169</v>
      </c>
      <c r="Q65">
        <v>4.7449392712550607</v>
      </c>
      <c r="R65">
        <v>0</v>
      </c>
      <c r="S65">
        <v>1.6903846153846154</v>
      </c>
      <c r="T65">
        <v>9.578846153846154</v>
      </c>
      <c r="U65" s="114">
        <f t="shared" si="2"/>
        <v>29.3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29.3</v>
      </c>
      <c r="E66">
        <f>GT!N66</f>
        <v>0</v>
      </c>
      <c r="F66">
        <f t="shared" si="4"/>
        <v>90</v>
      </c>
      <c r="G66">
        <f t="shared" si="5"/>
        <v>29.3</v>
      </c>
      <c r="H66" s="112"/>
      <c r="I66">
        <f>BRPL_EOD!AA66+BRPL_EOD!AB66</f>
        <v>13.44</v>
      </c>
      <c r="J66">
        <f>BYPL_EOD!AA66+BYPL_EOD!AB66</f>
        <v>4.8</v>
      </c>
      <c r="K66">
        <f>MES_EOD!AA66+MES_EOD!AB66</f>
        <v>0</v>
      </c>
      <c r="L66">
        <f>NDMC_EOD!AA66+NDMC_EOD!AB66</f>
        <v>1.71</v>
      </c>
      <c r="M66">
        <f>TPDDL_EOD!AA66+TPDDL_EOD!AB66</f>
        <v>9.69</v>
      </c>
      <c r="N66">
        <f t="shared" si="0"/>
        <v>29.64</v>
      </c>
      <c r="O66" s="112">
        <f t="shared" si="1"/>
        <v>-0.33999999999999986</v>
      </c>
      <c r="P66">
        <v>13.285829959514169</v>
      </c>
      <c r="Q66">
        <v>4.7449392712550607</v>
      </c>
      <c r="R66">
        <v>0</v>
      </c>
      <c r="S66">
        <v>1.6903846153846154</v>
      </c>
      <c r="T66">
        <v>9.578846153846154</v>
      </c>
      <c r="U66" s="114">
        <f t="shared" si="2"/>
        <v>29.3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29.3</v>
      </c>
      <c r="E67">
        <f>GT!N67</f>
        <v>0</v>
      </c>
      <c r="F67">
        <f t="shared" si="4"/>
        <v>90</v>
      </c>
      <c r="G67">
        <f t="shared" si="5"/>
        <v>29.3</v>
      </c>
      <c r="H67" s="112"/>
      <c r="I67">
        <f>BRPL_EOD!AA67+BRPL_EOD!AB67</f>
        <v>13.44</v>
      </c>
      <c r="J67">
        <f>BYPL_EOD!AA67+BYPL_EOD!AB67</f>
        <v>4.8</v>
      </c>
      <c r="K67">
        <f>MES_EOD!AA67+MES_EOD!AB67</f>
        <v>0</v>
      </c>
      <c r="L67">
        <f>NDMC_EOD!AA67+NDMC_EOD!AB67</f>
        <v>1.71</v>
      </c>
      <c r="M67">
        <f>TPDDL_EOD!AA67+TPDDL_EOD!AB67</f>
        <v>9.69</v>
      </c>
      <c r="N67">
        <f t="shared" ref="N67:N98" si="6">SUM(I67:M67)</f>
        <v>29.64</v>
      </c>
      <c r="O67" s="112">
        <f t="shared" ref="O67:O98" si="7">G67-N67</f>
        <v>-0.33999999999999986</v>
      </c>
      <c r="P67">
        <v>13.285829959514169</v>
      </c>
      <c r="Q67">
        <v>4.7449392712550607</v>
      </c>
      <c r="R67">
        <v>0</v>
      </c>
      <c r="S67">
        <v>1.6903846153846154</v>
      </c>
      <c r="T67">
        <v>9.578846153846154</v>
      </c>
      <c r="U67" s="114">
        <f t="shared" ref="U67:U98" si="8">SUM(P67:T67)</f>
        <v>29.3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29.3</v>
      </c>
      <c r="E68">
        <f>GT!N68</f>
        <v>0</v>
      </c>
      <c r="F68">
        <f t="shared" ref="F68:F98" si="10">B68+C68</f>
        <v>90</v>
      </c>
      <c r="G68">
        <f t="shared" ref="G68:G98" si="11">D68+E68-X68</f>
        <v>29.3</v>
      </c>
      <c r="H68" s="112"/>
      <c r="I68">
        <f>BRPL_EOD!AA68+BRPL_EOD!AB68</f>
        <v>13.44</v>
      </c>
      <c r="J68">
        <f>BYPL_EOD!AA68+BYPL_EOD!AB68</f>
        <v>4.8</v>
      </c>
      <c r="K68">
        <f>MES_EOD!AA68+MES_EOD!AB68</f>
        <v>0</v>
      </c>
      <c r="L68">
        <f>NDMC_EOD!AA68+NDMC_EOD!AB68</f>
        <v>1.71</v>
      </c>
      <c r="M68">
        <f>TPDDL_EOD!AA68+TPDDL_EOD!AB68</f>
        <v>9.69</v>
      </c>
      <c r="N68">
        <f t="shared" si="6"/>
        <v>29.64</v>
      </c>
      <c r="O68" s="112">
        <f t="shared" si="7"/>
        <v>-0.33999999999999986</v>
      </c>
      <c r="P68">
        <v>13.285829959514169</v>
      </c>
      <c r="Q68">
        <v>4.7449392712550607</v>
      </c>
      <c r="R68">
        <v>0</v>
      </c>
      <c r="S68">
        <v>1.6903846153846154</v>
      </c>
      <c r="T68">
        <v>9.578846153846154</v>
      </c>
      <c r="U68" s="114">
        <f t="shared" si="8"/>
        <v>29.3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29.3</v>
      </c>
      <c r="E69">
        <f>GT!N69</f>
        <v>0</v>
      </c>
      <c r="F69">
        <f t="shared" si="10"/>
        <v>90</v>
      </c>
      <c r="G69">
        <f t="shared" si="11"/>
        <v>29.3</v>
      </c>
      <c r="H69" s="112"/>
      <c r="I69">
        <f>BRPL_EOD!AA69+BRPL_EOD!AB69</f>
        <v>13.44</v>
      </c>
      <c r="J69">
        <f>BYPL_EOD!AA69+BYPL_EOD!AB69</f>
        <v>4.8</v>
      </c>
      <c r="K69">
        <f>MES_EOD!AA69+MES_EOD!AB69</f>
        <v>0</v>
      </c>
      <c r="L69">
        <f>NDMC_EOD!AA69+NDMC_EOD!AB69</f>
        <v>1.71</v>
      </c>
      <c r="M69">
        <f>TPDDL_EOD!AA69+TPDDL_EOD!AB69</f>
        <v>9.69</v>
      </c>
      <c r="N69">
        <f t="shared" si="6"/>
        <v>29.64</v>
      </c>
      <c r="O69" s="112">
        <f t="shared" si="7"/>
        <v>-0.33999999999999986</v>
      </c>
      <c r="P69">
        <v>13.285829959514169</v>
      </c>
      <c r="Q69">
        <v>4.7449392712550607</v>
      </c>
      <c r="R69">
        <v>0</v>
      </c>
      <c r="S69">
        <v>1.6903846153846154</v>
      </c>
      <c r="T69">
        <v>9.578846153846154</v>
      </c>
      <c r="U69" s="114">
        <f t="shared" si="8"/>
        <v>29.3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29.3</v>
      </c>
      <c r="E70">
        <f>GT!N70</f>
        <v>0</v>
      </c>
      <c r="F70">
        <f t="shared" si="10"/>
        <v>90</v>
      </c>
      <c r="G70">
        <f t="shared" si="11"/>
        <v>29.3</v>
      </c>
      <c r="H70" s="112"/>
      <c r="I70">
        <f>BRPL_EOD!AA70+BRPL_EOD!AB70</f>
        <v>13.44</v>
      </c>
      <c r="J70">
        <f>BYPL_EOD!AA70+BYPL_EOD!AB70</f>
        <v>4.8</v>
      </c>
      <c r="K70">
        <f>MES_EOD!AA70+MES_EOD!AB70</f>
        <v>0</v>
      </c>
      <c r="L70">
        <f>NDMC_EOD!AA70+NDMC_EOD!AB70</f>
        <v>1.71</v>
      </c>
      <c r="M70">
        <f>TPDDL_EOD!AA70+TPDDL_EOD!AB70</f>
        <v>9.69</v>
      </c>
      <c r="N70">
        <f t="shared" si="6"/>
        <v>29.64</v>
      </c>
      <c r="O70" s="112">
        <f t="shared" si="7"/>
        <v>-0.33999999999999986</v>
      </c>
      <c r="P70">
        <v>13.285829959514169</v>
      </c>
      <c r="Q70">
        <v>4.7449392712550607</v>
      </c>
      <c r="R70">
        <v>0</v>
      </c>
      <c r="S70">
        <v>1.6903846153846154</v>
      </c>
      <c r="T70">
        <v>9.578846153846154</v>
      </c>
      <c r="U70" s="114">
        <f t="shared" si="8"/>
        <v>29.3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29.3</v>
      </c>
      <c r="E71">
        <f>GT!N71</f>
        <v>0</v>
      </c>
      <c r="F71">
        <f t="shared" si="10"/>
        <v>90</v>
      </c>
      <c r="G71">
        <f t="shared" si="11"/>
        <v>29.3</v>
      </c>
      <c r="H71" s="112"/>
      <c r="I71">
        <f>BRPL_EOD!AA71+BRPL_EOD!AB71</f>
        <v>13.44</v>
      </c>
      <c r="J71">
        <f>BYPL_EOD!AA71+BYPL_EOD!AB71</f>
        <v>4.8</v>
      </c>
      <c r="K71">
        <f>MES_EOD!AA71+MES_EOD!AB71</f>
        <v>0</v>
      </c>
      <c r="L71">
        <f>NDMC_EOD!AA71+NDMC_EOD!AB71</f>
        <v>1.71</v>
      </c>
      <c r="M71">
        <f>TPDDL_EOD!AA71+TPDDL_EOD!AB71</f>
        <v>9.69</v>
      </c>
      <c r="N71">
        <f t="shared" si="6"/>
        <v>29.64</v>
      </c>
      <c r="O71" s="112">
        <f t="shared" si="7"/>
        <v>-0.33999999999999986</v>
      </c>
      <c r="P71">
        <v>13.285829959514169</v>
      </c>
      <c r="Q71">
        <v>4.7449392712550607</v>
      </c>
      <c r="R71">
        <v>0</v>
      </c>
      <c r="S71">
        <v>1.6903846153846154</v>
      </c>
      <c r="T71">
        <v>9.578846153846154</v>
      </c>
      <c r="U71" s="114">
        <f t="shared" si="8"/>
        <v>29.3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29.3</v>
      </c>
      <c r="E72">
        <f>GT!N72</f>
        <v>0</v>
      </c>
      <c r="F72">
        <f t="shared" si="10"/>
        <v>90</v>
      </c>
      <c r="G72">
        <f t="shared" si="11"/>
        <v>29.3</v>
      </c>
      <c r="H72" s="112"/>
      <c r="I72">
        <f>BRPL_EOD!AA72+BRPL_EOD!AB72</f>
        <v>13.44</v>
      </c>
      <c r="J72">
        <f>BYPL_EOD!AA72+BYPL_EOD!AB72</f>
        <v>4.8</v>
      </c>
      <c r="K72">
        <f>MES_EOD!AA72+MES_EOD!AB72</f>
        <v>0</v>
      </c>
      <c r="L72">
        <f>NDMC_EOD!AA72+NDMC_EOD!AB72</f>
        <v>1.71</v>
      </c>
      <c r="M72">
        <f>TPDDL_EOD!AA72+TPDDL_EOD!AB72</f>
        <v>9.69</v>
      </c>
      <c r="N72">
        <f t="shared" si="6"/>
        <v>29.64</v>
      </c>
      <c r="O72" s="112">
        <f t="shared" si="7"/>
        <v>-0.33999999999999986</v>
      </c>
      <c r="P72">
        <v>13.285829959514169</v>
      </c>
      <c r="Q72">
        <v>4.7449392712550607</v>
      </c>
      <c r="R72">
        <v>0</v>
      </c>
      <c r="S72">
        <v>1.6903846153846154</v>
      </c>
      <c r="T72">
        <v>9.578846153846154</v>
      </c>
      <c r="U72" s="114">
        <f t="shared" si="8"/>
        <v>29.3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29.3</v>
      </c>
      <c r="E73">
        <f>GT!N73</f>
        <v>0</v>
      </c>
      <c r="F73">
        <f t="shared" si="10"/>
        <v>90</v>
      </c>
      <c r="G73">
        <f t="shared" si="11"/>
        <v>29.3</v>
      </c>
      <c r="H73" s="112"/>
      <c r="I73">
        <f>BRPL_EOD!AA73+BRPL_EOD!AB73</f>
        <v>13.44</v>
      </c>
      <c r="J73">
        <f>BYPL_EOD!AA73+BYPL_EOD!AB73</f>
        <v>4.8</v>
      </c>
      <c r="K73">
        <f>MES_EOD!AA73+MES_EOD!AB73</f>
        <v>0</v>
      </c>
      <c r="L73">
        <f>NDMC_EOD!AA73+NDMC_EOD!AB73</f>
        <v>1.71</v>
      </c>
      <c r="M73">
        <f>TPDDL_EOD!AA73+TPDDL_EOD!AB73</f>
        <v>9.69</v>
      </c>
      <c r="N73">
        <f t="shared" si="6"/>
        <v>29.64</v>
      </c>
      <c r="O73" s="112">
        <f t="shared" si="7"/>
        <v>-0.33999999999999986</v>
      </c>
      <c r="P73">
        <v>13.285829959514169</v>
      </c>
      <c r="Q73">
        <v>4.7449392712550607</v>
      </c>
      <c r="R73">
        <v>0</v>
      </c>
      <c r="S73">
        <v>1.6903846153846154</v>
      </c>
      <c r="T73">
        <v>9.578846153846154</v>
      </c>
      <c r="U73" s="114">
        <f t="shared" si="8"/>
        <v>29.3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29.3</v>
      </c>
      <c r="E74">
        <f>GT!N74</f>
        <v>0</v>
      </c>
      <c r="F74">
        <f t="shared" si="10"/>
        <v>90</v>
      </c>
      <c r="G74">
        <f t="shared" si="11"/>
        <v>29.3</v>
      </c>
      <c r="H74" s="112"/>
      <c r="I74">
        <f>BRPL_EOD!AA74+BRPL_EOD!AB74</f>
        <v>13.44</v>
      </c>
      <c r="J74">
        <f>BYPL_EOD!AA74+BYPL_EOD!AB74</f>
        <v>4.8</v>
      </c>
      <c r="K74">
        <f>MES_EOD!AA74+MES_EOD!AB74</f>
        <v>0</v>
      </c>
      <c r="L74">
        <f>NDMC_EOD!AA74+NDMC_EOD!AB74</f>
        <v>1.71</v>
      </c>
      <c r="M74">
        <f>TPDDL_EOD!AA74+TPDDL_EOD!AB74</f>
        <v>9.69</v>
      </c>
      <c r="N74">
        <f t="shared" si="6"/>
        <v>29.64</v>
      </c>
      <c r="O74" s="112">
        <f t="shared" si="7"/>
        <v>-0.33999999999999986</v>
      </c>
      <c r="P74">
        <v>13.285829959514169</v>
      </c>
      <c r="Q74">
        <v>4.7449392712550607</v>
      </c>
      <c r="R74">
        <v>0</v>
      </c>
      <c r="S74">
        <v>1.6903846153846154</v>
      </c>
      <c r="T74">
        <v>9.578846153846154</v>
      </c>
      <c r="U74" s="114">
        <f t="shared" si="8"/>
        <v>29.3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13.89</v>
      </c>
      <c r="J75">
        <f>BYPL_EOD!AA75+BYPL_EOD!AB75</f>
        <v>4.96</v>
      </c>
      <c r="K75">
        <f>MES_EOD!AA75+MES_EOD!AB75</f>
        <v>0</v>
      </c>
      <c r="L75">
        <f>NDMC_EOD!AA75+NDMC_EOD!AB75</f>
        <v>1.77</v>
      </c>
      <c r="M75">
        <f>TPDDL_EOD!AA75+TPDDL_EOD!AB75</f>
        <v>10.01</v>
      </c>
      <c r="N75">
        <f t="shared" si="6"/>
        <v>30.630000000000003</v>
      </c>
      <c r="O75" s="112">
        <f t="shared" si="7"/>
        <v>-3.0000000000001137E-2</v>
      </c>
      <c r="P75">
        <v>13.87639569049951</v>
      </c>
      <c r="Q75">
        <v>4.9551420176297745</v>
      </c>
      <c r="R75">
        <v>0</v>
      </c>
      <c r="S75">
        <v>1.7682664054848187</v>
      </c>
      <c r="T75">
        <v>10.000195886385896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13.89</v>
      </c>
      <c r="J76">
        <f>BYPL_EOD!AA76+BYPL_EOD!AB76</f>
        <v>4.96</v>
      </c>
      <c r="K76">
        <f>MES_EOD!AA76+MES_EOD!AB76</f>
        <v>0</v>
      </c>
      <c r="L76">
        <f>NDMC_EOD!AA76+NDMC_EOD!AB76</f>
        <v>1.77</v>
      </c>
      <c r="M76">
        <f>TPDDL_EOD!AA76+TPDDL_EOD!AB76</f>
        <v>10.01</v>
      </c>
      <c r="N76">
        <f t="shared" si="6"/>
        <v>30.630000000000003</v>
      </c>
      <c r="O76" s="112">
        <f t="shared" si="7"/>
        <v>-3.0000000000001137E-2</v>
      </c>
      <c r="P76">
        <v>13.87639569049951</v>
      </c>
      <c r="Q76">
        <v>4.9551420176297745</v>
      </c>
      <c r="R76">
        <v>0</v>
      </c>
      <c r="S76">
        <v>1.7682664054848187</v>
      </c>
      <c r="T76">
        <v>10.000195886385896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13.89</v>
      </c>
      <c r="J77">
        <f>BYPL_EOD!AA77+BYPL_EOD!AB77</f>
        <v>4.96</v>
      </c>
      <c r="K77">
        <f>MES_EOD!AA77+MES_EOD!AB77</f>
        <v>0</v>
      </c>
      <c r="L77">
        <f>NDMC_EOD!AA77+NDMC_EOD!AB77</f>
        <v>1.77</v>
      </c>
      <c r="M77">
        <f>TPDDL_EOD!AA77+TPDDL_EOD!AB77</f>
        <v>10.01</v>
      </c>
      <c r="N77">
        <f t="shared" si="6"/>
        <v>30.630000000000003</v>
      </c>
      <c r="O77" s="112">
        <f t="shared" si="7"/>
        <v>-3.0000000000001137E-2</v>
      </c>
      <c r="P77">
        <v>13.87639569049951</v>
      </c>
      <c r="Q77">
        <v>4.9551420176297745</v>
      </c>
      <c r="R77">
        <v>0</v>
      </c>
      <c r="S77">
        <v>1.7682664054848187</v>
      </c>
      <c r="T77">
        <v>10.000195886385896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13.89</v>
      </c>
      <c r="J78">
        <f>BYPL_EOD!AA78+BYPL_EOD!AB78</f>
        <v>4.96</v>
      </c>
      <c r="K78">
        <f>MES_EOD!AA78+MES_EOD!AB78</f>
        <v>0</v>
      </c>
      <c r="L78">
        <f>NDMC_EOD!AA78+NDMC_EOD!AB78</f>
        <v>1.77</v>
      </c>
      <c r="M78">
        <f>TPDDL_EOD!AA78+TPDDL_EOD!AB78</f>
        <v>10.01</v>
      </c>
      <c r="N78">
        <f t="shared" si="6"/>
        <v>30.630000000000003</v>
      </c>
      <c r="O78" s="112">
        <f t="shared" si="7"/>
        <v>-3.0000000000001137E-2</v>
      </c>
      <c r="P78">
        <v>13.87639569049951</v>
      </c>
      <c r="Q78">
        <v>4.9551420176297745</v>
      </c>
      <c r="R78">
        <v>0</v>
      </c>
      <c r="S78">
        <v>1.7682664054848187</v>
      </c>
      <c r="T78">
        <v>10.000195886385896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30.6</v>
      </c>
      <c r="E79">
        <f>GT!N79</f>
        <v>0</v>
      </c>
      <c r="F79">
        <f t="shared" si="10"/>
        <v>90</v>
      </c>
      <c r="G79">
        <f t="shared" si="11"/>
        <v>30.6</v>
      </c>
      <c r="H79" s="112"/>
      <c r="I79">
        <f>BRPL_EOD!AA79+BRPL_EOD!AB79</f>
        <v>13.89</v>
      </c>
      <c r="J79">
        <f>BYPL_EOD!AA79+BYPL_EOD!AB79</f>
        <v>4.96</v>
      </c>
      <c r="K79">
        <f>MES_EOD!AA79+MES_EOD!AB79</f>
        <v>0</v>
      </c>
      <c r="L79">
        <f>NDMC_EOD!AA79+NDMC_EOD!AB79</f>
        <v>1.77</v>
      </c>
      <c r="M79">
        <f>TPDDL_EOD!AA79+TPDDL_EOD!AB79</f>
        <v>10.01</v>
      </c>
      <c r="N79">
        <f t="shared" si="6"/>
        <v>30.630000000000003</v>
      </c>
      <c r="O79" s="112">
        <f t="shared" si="7"/>
        <v>-3.0000000000001137E-2</v>
      </c>
      <c r="P79">
        <v>13.87639569049951</v>
      </c>
      <c r="Q79">
        <v>4.9551420176297745</v>
      </c>
      <c r="R79">
        <v>0</v>
      </c>
      <c r="S79">
        <v>1.7682664054848187</v>
      </c>
      <c r="T79">
        <v>10.000195886385896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30.6</v>
      </c>
      <c r="E80">
        <f>GT!N80</f>
        <v>0</v>
      </c>
      <c r="F80">
        <f t="shared" si="10"/>
        <v>90</v>
      </c>
      <c r="G80">
        <f t="shared" si="11"/>
        <v>30.6</v>
      </c>
      <c r="H80" s="112"/>
      <c r="I80">
        <f>BRPL_EOD!AA80+BRPL_EOD!AB80</f>
        <v>13.89</v>
      </c>
      <c r="J80">
        <f>BYPL_EOD!AA80+BYPL_EOD!AB80</f>
        <v>4.96</v>
      </c>
      <c r="K80">
        <f>MES_EOD!AA80+MES_EOD!AB80</f>
        <v>0</v>
      </c>
      <c r="L80">
        <f>NDMC_EOD!AA80+NDMC_EOD!AB80</f>
        <v>1.77</v>
      </c>
      <c r="M80">
        <f>TPDDL_EOD!AA80+TPDDL_EOD!AB80</f>
        <v>10.01</v>
      </c>
      <c r="N80">
        <f t="shared" si="6"/>
        <v>30.630000000000003</v>
      </c>
      <c r="O80" s="112">
        <f t="shared" si="7"/>
        <v>-3.0000000000001137E-2</v>
      </c>
      <c r="P80">
        <v>13.87639569049951</v>
      </c>
      <c r="Q80">
        <v>4.9551420176297745</v>
      </c>
      <c r="R80">
        <v>0</v>
      </c>
      <c r="S80">
        <v>1.7682664054848187</v>
      </c>
      <c r="T80">
        <v>10.000195886385896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30.6</v>
      </c>
      <c r="E81">
        <f>GT!N81</f>
        <v>0</v>
      </c>
      <c r="F81">
        <f t="shared" si="10"/>
        <v>90</v>
      </c>
      <c r="G81">
        <f t="shared" si="11"/>
        <v>30.6</v>
      </c>
      <c r="H81" s="112"/>
      <c r="I81">
        <f>BRPL_EOD!AA81+BRPL_EOD!AB81</f>
        <v>13.89</v>
      </c>
      <c r="J81">
        <f>BYPL_EOD!AA81+BYPL_EOD!AB81</f>
        <v>4.96</v>
      </c>
      <c r="K81">
        <f>MES_EOD!AA81+MES_EOD!AB81</f>
        <v>0</v>
      </c>
      <c r="L81">
        <f>NDMC_EOD!AA81+NDMC_EOD!AB81</f>
        <v>1.77</v>
      </c>
      <c r="M81">
        <f>TPDDL_EOD!AA81+TPDDL_EOD!AB81</f>
        <v>10.01</v>
      </c>
      <c r="N81">
        <f t="shared" si="6"/>
        <v>30.630000000000003</v>
      </c>
      <c r="O81" s="112">
        <f t="shared" si="7"/>
        <v>-3.0000000000001137E-2</v>
      </c>
      <c r="P81">
        <v>13.87639569049951</v>
      </c>
      <c r="Q81">
        <v>4.9551420176297745</v>
      </c>
      <c r="R81">
        <v>0</v>
      </c>
      <c r="S81">
        <v>1.7682664054848187</v>
      </c>
      <c r="T81">
        <v>10.000195886385896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30.6</v>
      </c>
      <c r="E82">
        <f>GT!N82</f>
        <v>0</v>
      </c>
      <c r="F82">
        <f t="shared" si="10"/>
        <v>90</v>
      </c>
      <c r="G82">
        <f t="shared" si="11"/>
        <v>30.6</v>
      </c>
      <c r="H82" s="112"/>
      <c r="I82">
        <f>BRPL_EOD!AA82+BRPL_EOD!AB82</f>
        <v>13.89</v>
      </c>
      <c r="J82">
        <f>BYPL_EOD!AA82+BYPL_EOD!AB82</f>
        <v>4.96</v>
      </c>
      <c r="K82">
        <f>MES_EOD!AA82+MES_EOD!AB82</f>
        <v>0</v>
      </c>
      <c r="L82">
        <f>NDMC_EOD!AA82+NDMC_EOD!AB82</f>
        <v>1.77</v>
      </c>
      <c r="M82">
        <f>TPDDL_EOD!AA82+TPDDL_EOD!AB82</f>
        <v>10.01</v>
      </c>
      <c r="N82">
        <f t="shared" si="6"/>
        <v>30.630000000000003</v>
      </c>
      <c r="O82" s="112">
        <f t="shared" si="7"/>
        <v>-3.0000000000001137E-2</v>
      </c>
      <c r="P82">
        <v>13.87639569049951</v>
      </c>
      <c r="Q82">
        <v>4.9551420176297745</v>
      </c>
      <c r="R82">
        <v>0</v>
      </c>
      <c r="S82">
        <v>1.7682664054848187</v>
      </c>
      <c r="T82">
        <v>10.000195886385896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14</v>
      </c>
      <c r="J83">
        <f>BYPL_EOD!AA83+BYPL_EOD!AB83</f>
        <v>5.75</v>
      </c>
      <c r="K83">
        <f>MES_EOD!AA83+MES_EOD!AB83</f>
        <v>0</v>
      </c>
      <c r="L83">
        <f>NDMC_EOD!AA83+NDMC_EOD!AB83</f>
        <v>1.78</v>
      </c>
      <c r="M83">
        <f>TPDDL_EOD!AA83+TPDDL_EOD!AB83</f>
        <v>10.09</v>
      </c>
      <c r="N83">
        <f t="shared" si="6"/>
        <v>31.62</v>
      </c>
      <c r="O83" s="112">
        <f t="shared" si="7"/>
        <v>-1.9999999999999574E-2</v>
      </c>
      <c r="P83">
        <v>13.991144845034789</v>
      </c>
      <c r="Q83">
        <v>5.7463630613535734</v>
      </c>
      <c r="R83">
        <v>0</v>
      </c>
      <c r="S83">
        <v>1.7788741302972801</v>
      </c>
      <c r="T83">
        <v>10.083617963314358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14</v>
      </c>
      <c r="J84">
        <f>BYPL_EOD!AA84+BYPL_EOD!AB84</f>
        <v>5.75</v>
      </c>
      <c r="K84">
        <f>MES_EOD!AA84+MES_EOD!AB84</f>
        <v>0</v>
      </c>
      <c r="L84">
        <f>NDMC_EOD!AA84+NDMC_EOD!AB84</f>
        <v>1.78</v>
      </c>
      <c r="M84">
        <f>TPDDL_EOD!AA84+TPDDL_EOD!AB84</f>
        <v>10.09</v>
      </c>
      <c r="N84">
        <f t="shared" si="6"/>
        <v>31.62</v>
      </c>
      <c r="O84" s="112">
        <f t="shared" si="7"/>
        <v>-1.9999999999999574E-2</v>
      </c>
      <c r="P84">
        <v>13.991144845034789</v>
      </c>
      <c r="Q84">
        <v>5.7463630613535734</v>
      </c>
      <c r="R84">
        <v>0</v>
      </c>
      <c r="S84">
        <v>1.7788741302972801</v>
      </c>
      <c r="T84">
        <v>10.083617963314358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2"/>
      <c r="I85">
        <f>BRPL_EOD!AA85+BRPL_EOD!AB85</f>
        <v>14</v>
      </c>
      <c r="J85">
        <f>BYPL_EOD!AA85+BYPL_EOD!AB85</f>
        <v>5.75</v>
      </c>
      <c r="K85">
        <f>MES_EOD!AA85+MES_EOD!AB85</f>
        <v>0</v>
      </c>
      <c r="L85">
        <f>NDMC_EOD!AA85+NDMC_EOD!AB85</f>
        <v>1.78</v>
      </c>
      <c r="M85">
        <f>TPDDL_EOD!AA85+TPDDL_EOD!AB85</f>
        <v>10.09</v>
      </c>
      <c r="N85">
        <f t="shared" si="6"/>
        <v>31.62</v>
      </c>
      <c r="O85" s="112">
        <f t="shared" si="7"/>
        <v>-1.9999999999999574E-2</v>
      </c>
      <c r="P85">
        <v>13.991144845034789</v>
      </c>
      <c r="Q85">
        <v>5.7463630613535734</v>
      </c>
      <c r="R85">
        <v>0</v>
      </c>
      <c r="S85">
        <v>1.7788741302972801</v>
      </c>
      <c r="T85">
        <v>10.083617963314358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31.6</v>
      </c>
      <c r="E86">
        <f>GT!N86</f>
        <v>0</v>
      </c>
      <c r="F86">
        <f t="shared" si="10"/>
        <v>90</v>
      </c>
      <c r="G86">
        <f t="shared" si="11"/>
        <v>31.6</v>
      </c>
      <c r="H86" s="112"/>
      <c r="I86">
        <f>BRPL_EOD!AA86+BRPL_EOD!AB86</f>
        <v>14</v>
      </c>
      <c r="J86">
        <f>BYPL_EOD!AA86+BYPL_EOD!AB86</f>
        <v>5.75</v>
      </c>
      <c r="K86">
        <f>MES_EOD!AA86+MES_EOD!AB86</f>
        <v>0</v>
      </c>
      <c r="L86">
        <f>NDMC_EOD!AA86+NDMC_EOD!AB86</f>
        <v>1.78</v>
      </c>
      <c r="M86">
        <f>TPDDL_EOD!AA86+TPDDL_EOD!AB86</f>
        <v>10.09</v>
      </c>
      <c r="N86">
        <f t="shared" si="6"/>
        <v>31.62</v>
      </c>
      <c r="O86" s="112">
        <f t="shared" si="7"/>
        <v>-1.9999999999999574E-2</v>
      </c>
      <c r="P86">
        <v>13.991144845034789</v>
      </c>
      <c r="Q86">
        <v>5.7463630613535734</v>
      </c>
      <c r="R86">
        <v>0</v>
      </c>
      <c r="S86">
        <v>1.7788741302972801</v>
      </c>
      <c r="T86">
        <v>10.083617963314358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31.6</v>
      </c>
      <c r="E87">
        <f>GT!N87</f>
        <v>0</v>
      </c>
      <c r="F87">
        <f t="shared" si="10"/>
        <v>90</v>
      </c>
      <c r="G87">
        <f t="shared" si="11"/>
        <v>31.6</v>
      </c>
      <c r="H87" s="112"/>
      <c r="I87">
        <f>BRPL_EOD!AA87+BRPL_EOD!AB87</f>
        <v>14</v>
      </c>
      <c r="J87">
        <f>BYPL_EOD!AA87+BYPL_EOD!AB87</f>
        <v>5.75</v>
      </c>
      <c r="K87">
        <f>MES_EOD!AA87+MES_EOD!AB87</f>
        <v>0</v>
      </c>
      <c r="L87">
        <f>NDMC_EOD!AA87+NDMC_EOD!AB87</f>
        <v>1.78</v>
      </c>
      <c r="M87">
        <f>TPDDL_EOD!AA87+TPDDL_EOD!AB87</f>
        <v>10.09</v>
      </c>
      <c r="N87">
        <f t="shared" si="6"/>
        <v>31.62</v>
      </c>
      <c r="O87" s="112">
        <f t="shared" si="7"/>
        <v>-1.9999999999999574E-2</v>
      </c>
      <c r="P87">
        <v>13.991144845034789</v>
      </c>
      <c r="Q87">
        <v>5.7463630613535734</v>
      </c>
      <c r="R87">
        <v>0</v>
      </c>
      <c r="S87">
        <v>1.7788741302972801</v>
      </c>
      <c r="T87">
        <v>10.083617963314358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31.6</v>
      </c>
      <c r="E88">
        <f>GT!N88</f>
        <v>0</v>
      </c>
      <c r="F88">
        <f t="shared" si="10"/>
        <v>90</v>
      </c>
      <c r="G88">
        <f t="shared" si="11"/>
        <v>31.6</v>
      </c>
      <c r="H88" s="112"/>
      <c r="I88">
        <f>BRPL_EOD!AA88+BRPL_EOD!AB88</f>
        <v>14</v>
      </c>
      <c r="J88">
        <f>BYPL_EOD!AA88+BYPL_EOD!AB88</f>
        <v>5.75</v>
      </c>
      <c r="K88">
        <f>MES_EOD!AA88+MES_EOD!AB88</f>
        <v>0</v>
      </c>
      <c r="L88">
        <f>NDMC_EOD!AA88+NDMC_EOD!AB88</f>
        <v>1.78</v>
      </c>
      <c r="M88">
        <f>TPDDL_EOD!AA88+TPDDL_EOD!AB88</f>
        <v>10.09</v>
      </c>
      <c r="N88">
        <f t="shared" si="6"/>
        <v>31.62</v>
      </c>
      <c r="O88" s="112">
        <f t="shared" si="7"/>
        <v>-1.9999999999999574E-2</v>
      </c>
      <c r="P88">
        <v>13.991144845034789</v>
      </c>
      <c r="Q88">
        <v>5.7463630613535734</v>
      </c>
      <c r="R88">
        <v>0</v>
      </c>
      <c r="S88">
        <v>1.7788741302972801</v>
      </c>
      <c r="T88">
        <v>10.083617963314358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31.6</v>
      </c>
      <c r="E89">
        <f>GT!N89</f>
        <v>0</v>
      </c>
      <c r="F89">
        <f t="shared" si="10"/>
        <v>90</v>
      </c>
      <c r="G89">
        <f t="shared" si="11"/>
        <v>31.6</v>
      </c>
      <c r="H89" s="112"/>
      <c r="I89">
        <f>BRPL_EOD!AA89+BRPL_EOD!AB89</f>
        <v>14</v>
      </c>
      <c r="J89">
        <f>BYPL_EOD!AA89+BYPL_EOD!AB89</f>
        <v>5.75</v>
      </c>
      <c r="K89">
        <f>MES_EOD!AA89+MES_EOD!AB89</f>
        <v>0</v>
      </c>
      <c r="L89">
        <f>NDMC_EOD!AA89+NDMC_EOD!AB89</f>
        <v>1.78</v>
      </c>
      <c r="M89">
        <f>TPDDL_EOD!AA89+TPDDL_EOD!AB89</f>
        <v>10.09</v>
      </c>
      <c r="N89">
        <f t="shared" si="6"/>
        <v>31.62</v>
      </c>
      <c r="O89" s="112">
        <f t="shared" si="7"/>
        <v>-1.9999999999999574E-2</v>
      </c>
      <c r="P89">
        <v>13.991144845034789</v>
      </c>
      <c r="Q89">
        <v>5.7463630613535734</v>
      </c>
      <c r="R89">
        <v>0</v>
      </c>
      <c r="S89">
        <v>1.7788741302972801</v>
      </c>
      <c r="T89">
        <v>10.083617963314358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31.6</v>
      </c>
      <c r="E90">
        <f>GT!N90</f>
        <v>0</v>
      </c>
      <c r="F90">
        <f t="shared" si="10"/>
        <v>90</v>
      </c>
      <c r="G90">
        <f t="shared" si="11"/>
        <v>31.6</v>
      </c>
      <c r="H90" s="112"/>
      <c r="I90">
        <f>BRPL_EOD!AA90+BRPL_EOD!AB90</f>
        <v>14</v>
      </c>
      <c r="J90">
        <f>BYPL_EOD!AA90+BYPL_EOD!AB90</f>
        <v>5.75</v>
      </c>
      <c r="K90">
        <f>MES_EOD!AA90+MES_EOD!AB90</f>
        <v>0</v>
      </c>
      <c r="L90">
        <f>NDMC_EOD!AA90+NDMC_EOD!AB90</f>
        <v>1.78</v>
      </c>
      <c r="M90">
        <f>TPDDL_EOD!AA90+TPDDL_EOD!AB90</f>
        <v>10.09</v>
      </c>
      <c r="N90">
        <f t="shared" si="6"/>
        <v>31.62</v>
      </c>
      <c r="O90" s="112">
        <f t="shared" si="7"/>
        <v>-1.9999999999999574E-2</v>
      </c>
      <c r="P90">
        <v>13.991144845034789</v>
      </c>
      <c r="Q90">
        <v>5.7463630613535734</v>
      </c>
      <c r="R90">
        <v>0</v>
      </c>
      <c r="S90">
        <v>1.7788741302972801</v>
      </c>
      <c r="T90">
        <v>10.083617963314358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31.6</v>
      </c>
      <c r="E91">
        <f>GT!N91</f>
        <v>0</v>
      </c>
      <c r="F91">
        <f t="shared" si="10"/>
        <v>90</v>
      </c>
      <c r="G91">
        <f t="shared" si="11"/>
        <v>31.6</v>
      </c>
      <c r="H91" s="112"/>
      <c r="I91">
        <f>BRPL_EOD!AA91+BRPL_EOD!AB91</f>
        <v>14</v>
      </c>
      <c r="J91">
        <f>BYPL_EOD!AA91+BYPL_EOD!AB91</f>
        <v>5.75</v>
      </c>
      <c r="K91">
        <f>MES_EOD!AA91+MES_EOD!AB91</f>
        <v>0</v>
      </c>
      <c r="L91">
        <f>NDMC_EOD!AA91+NDMC_EOD!AB91</f>
        <v>1.78</v>
      </c>
      <c r="M91">
        <f>TPDDL_EOD!AA91+TPDDL_EOD!AB91</f>
        <v>10.09</v>
      </c>
      <c r="N91">
        <f t="shared" si="6"/>
        <v>31.62</v>
      </c>
      <c r="O91" s="112">
        <f t="shared" si="7"/>
        <v>-1.9999999999999574E-2</v>
      </c>
      <c r="P91">
        <v>13.991144845034789</v>
      </c>
      <c r="Q91">
        <v>5.7463630613535734</v>
      </c>
      <c r="R91">
        <v>0</v>
      </c>
      <c r="S91">
        <v>1.7788741302972801</v>
      </c>
      <c r="T91">
        <v>10.083617963314358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31.6</v>
      </c>
      <c r="E92">
        <f>GT!N92</f>
        <v>0</v>
      </c>
      <c r="F92">
        <f t="shared" si="10"/>
        <v>90</v>
      </c>
      <c r="G92">
        <f t="shared" si="11"/>
        <v>31.6</v>
      </c>
      <c r="H92" s="112"/>
      <c r="I92">
        <f>BRPL_EOD!AA92+BRPL_EOD!AB92</f>
        <v>14</v>
      </c>
      <c r="J92">
        <f>BYPL_EOD!AA92+BYPL_EOD!AB92</f>
        <v>5.75</v>
      </c>
      <c r="K92">
        <f>MES_EOD!AA92+MES_EOD!AB92</f>
        <v>0</v>
      </c>
      <c r="L92">
        <f>NDMC_EOD!AA92+NDMC_EOD!AB92</f>
        <v>1.78</v>
      </c>
      <c r="M92">
        <f>TPDDL_EOD!AA92+TPDDL_EOD!AB92</f>
        <v>10.09</v>
      </c>
      <c r="N92">
        <f t="shared" si="6"/>
        <v>31.62</v>
      </c>
      <c r="O92" s="112">
        <f t="shared" si="7"/>
        <v>-1.9999999999999574E-2</v>
      </c>
      <c r="P92">
        <v>13.991144845034789</v>
      </c>
      <c r="Q92">
        <v>5.7463630613535734</v>
      </c>
      <c r="R92">
        <v>0</v>
      </c>
      <c r="S92">
        <v>1.7788741302972801</v>
      </c>
      <c r="T92">
        <v>10.083617963314358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31.6</v>
      </c>
      <c r="E93">
        <f>GT!N93</f>
        <v>0</v>
      </c>
      <c r="F93">
        <f t="shared" si="10"/>
        <v>90</v>
      </c>
      <c r="G93">
        <f t="shared" si="11"/>
        <v>31.6</v>
      </c>
      <c r="H93" s="112"/>
      <c r="I93">
        <f>BRPL_EOD!AA93+BRPL_EOD!AB93</f>
        <v>14</v>
      </c>
      <c r="J93">
        <f>BYPL_EOD!AA93+BYPL_EOD!AB93</f>
        <v>5.75</v>
      </c>
      <c r="K93">
        <f>MES_EOD!AA93+MES_EOD!AB93</f>
        <v>0</v>
      </c>
      <c r="L93">
        <f>NDMC_EOD!AA93+NDMC_EOD!AB93</f>
        <v>1.78</v>
      </c>
      <c r="M93">
        <f>TPDDL_EOD!AA93+TPDDL_EOD!AB93</f>
        <v>10.09</v>
      </c>
      <c r="N93">
        <f t="shared" si="6"/>
        <v>31.62</v>
      </c>
      <c r="O93" s="112">
        <f t="shared" si="7"/>
        <v>-1.9999999999999574E-2</v>
      </c>
      <c r="P93">
        <v>13.991144845034789</v>
      </c>
      <c r="Q93">
        <v>5.7463630613535734</v>
      </c>
      <c r="R93">
        <v>0</v>
      </c>
      <c r="S93">
        <v>1.7788741302972801</v>
      </c>
      <c r="T93">
        <v>10.083617963314358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14</v>
      </c>
      <c r="J94">
        <f>BYPL_EOD!AA94+BYPL_EOD!AB94</f>
        <v>6.75</v>
      </c>
      <c r="K94">
        <f>MES_EOD!AA94+MES_EOD!AB94</f>
        <v>0</v>
      </c>
      <c r="L94">
        <f>NDMC_EOD!AA94+NDMC_EOD!AB94</f>
        <v>1.78</v>
      </c>
      <c r="M94">
        <f>TPDDL_EOD!AA94+TPDDL_EOD!AB94</f>
        <v>10.09</v>
      </c>
      <c r="N94">
        <f t="shared" si="6"/>
        <v>32.620000000000005</v>
      </c>
      <c r="O94" s="112">
        <f t="shared" si="7"/>
        <v>-2.0000000000003126E-2</v>
      </c>
      <c r="P94">
        <v>13.991416309012875</v>
      </c>
      <c r="Q94">
        <v>6.7458614347026362</v>
      </c>
      <c r="R94">
        <v>0</v>
      </c>
      <c r="S94">
        <v>1.7789086450030656</v>
      </c>
      <c r="T94">
        <v>10.083813611281421</v>
      </c>
      <c r="U94" s="114">
        <f t="shared" si="8"/>
        <v>32.599999999999994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14</v>
      </c>
      <c r="J95">
        <f>BYPL_EOD!AA95+BYPL_EOD!AB95</f>
        <v>6.75</v>
      </c>
      <c r="K95">
        <f>MES_EOD!AA95+MES_EOD!AB95</f>
        <v>0</v>
      </c>
      <c r="L95">
        <f>NDMC_EOD!AA95+NDMC_EOD!AB95</f>
        <v>1.78</v>
      </c>
      <c r="M95">
        <f>TPDDL_EOD!AA95+TPDDL_EOD!AB95</f>
        <v>10.09</v>
      </c>
      <c r="N95">
        <f t="shared" si="6"/>
        <v>32.620000000000005</v>
      </c>
      <c r="O95" s="112">
        <f t="shared" si="7"/>
        <v>-2.0000000000003126E-2</v>
      </c>
      <c r="P95">
        <v>13.991416309012875</v>
      </c>
      <c r="Q95">
        <v>6.7458614347026362</v>
      </c>
      <c r="R95">
        <v>0</v>
      </c>
      <c r="S95">
        <v>1.7789086450030656</v>
      </c>
      <c r="T95">
        <v>10.083813611281421</v>
      </c>
      <c r="U95" s="114">
        <f t="shared" si="8"/>
        <v>32.599999999999994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14</v>
      </c>
      <c r="J96">
        <f>BYPL_EOD!AA96+BYPL_EOD!AB96</f>
        <v>6.75</v>
      </c>
      <c r="K96">
        <f>MES_EOD!AA96+MES_EOD!AB96</f>
        <v>0</v>
      </c>
      <c r="L96">
        <f>NDMC_EOD!AA96+NDMC_EOD!AB96</f>
        <v>1.78</v>
      </c>
      <c r="M96">
        <f>TPDDL_EOD!AA96+TPDDL_EOD!AB96</f>
        <v>10.09</v>
      </c>
      <c r="N96">
        <f t="shared" si="6"/>
        <v>32.620000000000005</v>
      </c>
      <c r="O96" s="112">
        <f t="shared" si="7"/>
        <v>-2.0000000000003126E-2</v>
      </c>
      <c r="P96">
        <v>13.991416309012875</v>
      </c>
      <c r="Q96">
        <v>6.7458614347026362</v>
      </c>
      <c r="R96">
        <v>0</v>
      </c>
      <c r="S96">
        <v>1.7789086450030656</v>
      </c>
      <c r="T96">
        <v>10.083813611281421</v>
      </c>
      <c r="U96" s="114">
        <f t="shared" si="8"/>
        <v>32.599999999999994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14</v>
      </c>
      <c r="J97">
        <f>BYPL_EOD!AA97+BYPL_EOD!AB97</f>
        <v>6.75</v>
      </c>
      <c r="K97">
        <f>MES_EOD!AA97+MES_EOD!AB97</f>
        <v>0</v>
      </c>
      <c r="L97">
        <f>NDMC_EOD!AA97+NDMC_EOD!AB97</f>
        <v>1.78</v>
      </c>
      <c r="M97">
        <f>TPDDL_EOD!AA97+TPDDL_EOD!AB97</f>
        <v>10.09</v>
      </c>
      <c r="N97">
        <f t="shared" si="6"/>
        <v>32.620000000000005</v>
      </c>
      <c r="O97" s="112">
        <f t="shared" si="7"/>
        <v>-2.0000000000003126E-2</v>
      </c>
      <c r="P97">
        <v>13.991416309012875</v>
      </c>
      <c r="Q97">
        <v>6.7458614347026362</v>
      </c>
      <c r="R97">
        <v>0</v>
      </c>
      <c r="S97">
        <v>1.7789086450030656</v>
      </c>
      <c r="T97">
        <v>10.083813611281421</v>
      </c>
      <c r="U97" s="114">
        <f t="shared" si="8"/>
        <v>32.599999999999994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14</v>
      </c>
      <c r="J98">
        <f>BYPL_EOD!AA98+BYPL_EOD!AB98</f>
        <v>6.75</v>
      </c>
      <c r="K98">
        <f>MES_EOD!AA98+MES_EOD!AB98</f>
        <v>0</v>
      </c>
      <c r="L98">
        <f>NDMC_EOD!AA98+NDMC_EOD!AB98</f>
        <v>1.78</v>
      </c>
      <c r="M98">
        <f>TPDDL_EOD!AA98+TPDDL_EOD!AB98</f>
        <v>10.09</v>
      </c>
      <c r="N98">
        <f t="shared" si="6"/>
        <v>32.620000000000005</v>
      </c>
      <c r="O98" s="112">
        <f t="shared" si="7"/>
        <v>-2.0000000000003126E-2</v>
      </c>
      <c r="P98">
        <v>13.991416309012875</v>
      </c>
      <c r="Q98">
        <v>6.7458614347026362</v>
      </c>
      <c r="R98">
        <v>0</v>
      </c>
      <c r="S98">
        <v>1.7789086450030656</v>
      </c>
      <c r="T98">
        <v>10.083813611281421</v>
      </c>
      <c r="U98" s="114">
        <f t="shared" si="8"/>
        <v>32.599999999999994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0.76944999999999963</v>
      </c>
      <c r="E99" s="114">
        <f t="shared" si="12"/>
        <v>0</v>
      </c>
      <c r="F99" s="114">
        <f t="shared" si="12"/>
        <v>2.16</v>
      </c>
      <c r="G99" s="114">
        <f t="shared" si="12"/>
        <v>0.76944999999999963</v>
      </c>
      <c r="H99" s="114"/>
      <c r="I99" s="114">
        <f t="shared" si="12"/>
        <v>0.33619500000000024</v>
      </c>
      <c r="J99" s="114">
        <f t="shared" si="12"/>
        <v>0.15236999999999989</v>
      </c>
      <c r="K99" s="114">
        <f t="shared" si="12"/>
        <v>0</v>
      </c>
      <c r="L99" s="114">
        <f t="shared" si="12"/>
        <v>4.2465000000000003E-2</v>
      </c>
      <c r="M99" s="114">
        <f t="shared" si="12"/>
        <v>0.24172000000000013</v>
      </c>
      <c r="N99" s="114">
        <f t="shared" si="12"/>
        <v>0.77274999999999983</v>
      </c>
      <c r="O99" s="114">
        <f t="shared" si="12"/>
        <v>-3.3000000000000104E-3</v>
      </c>
      <c r="P99" s="114">
        <f t="shared" si="12"/>
        <v>0.33472256938507167</v>
      </c>
      <c r="Q99" s="114">
        <f t="shared" si="12"/>
        <v>0.15179044829061863</v>
      </c>
      <c r="R99" s="114">
        <f t="shared" si="12"/>
        <v>0</v>
      </c>
      <c r="S99" s="114">
        <f t="shared" si="12"/>
        <v>4.2277780904159915E-2</v>
      </c>
      <c r="T99" s="114">
        <f t="shared" si="12"/>
        <v>0.24065920142015057</v>
      </c>
      <c r="U99" s="114">
        <f t="shared" si="12"/>
        <v>0.76944999999999963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278.05</v>
      </c>
      <c r="E8">
        <f>BAWANA!AM8</f>
        <v>0</v>
      </c>
      <c r="F8">
        <f t="shared" si="4"/>
        <v>256</v>
      </c>
      <c r="G8">
        <f t="shared" si="5"/>
        <v>278.05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278.06</v>
      </c>
      <c r="O8" s="112">
        <f t="shared" si="1"/>
        <v>-9.9999999999909051E-3</v>
      </c>
      <c r="P8">
        <v>134.60515895849818</v>
      </c>
      <c r="Q8">
        <v>44.998381644249442</v>
      </c>
      <c r="R8">
        <v>5.8397899733870391</v>
      </c>
      <c r="S8">
        <v>22.999172840394159</v>
      </c>
      <c r="T8">
        <v>69.607496583471189</v>
      </c>
      <c r="U8" s="114">
        <f t="shared" si="2"/>
        <v>278.05</v>
      </c>
      <c r="V8" s="112">
        <f t="shared" si="3"/>
        <v>0</v>
      </c>
      <c r="Y8">
        <f>BAWANA!AW8+BAWANA!AX8</f>
        <v>32</v>
      </c>
      <c r="Z8">
        <f>BAWANA!BD8+BAWANA!BE8</f>
        <v>9.9499999999999993</v>
      </c>
      <c r="AA8">
        <f>BAWANA!X8+BAWANA!Y8</f>
        <v>32</v>
      </c>
      <c r="AB8">
        <f>BAWANA!AE8+BAWANA!AF8</f>
        <v>9.9499999999999993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2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2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4">
        <f t="shared" si="2"/>
        <v>267.60000000000002</v>
      </c>
      <c r="V9" s="112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2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2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4">
        <f t="shared" si="2"/>
        <v>267.60000000000002</v>
      </c>
      <c r="V10" s="112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267.60000000000002</v>
      </c>
      <c r="E11">
        <f>BAWANA!AM11</f>
        <v>0</v>
      </c>
      <c r="F11">
        <f t="shared" si="4"/>
        <v>256</v>
      </c>
      <c r="G11">
        <f t="shared" si="5"/>
        <v>267.60000000000002</v>
      </c>
      <c r="H11" s="112"/>
      <c r="I11">
        <f>BRPL_EOD!AI11+BRPL_EOD!AJ11</f>
        <v>134.61000000000001</v>
      </c>
      <c r="J11">
        <f>BYPL_EOD!AI11+BYPL_EOD!AJ11</f>
        <v>47.16</v>
      </c>
      <c r="K11">
        <f>MES_EOD!AI11+MES_EOD!AJ11</f>
        <v>5.84</v>
      </c>
      <c r="L11">
        <f>NDMC_EOD!AI11+NDMC_EOD!AJ11</f>
        <v>23</v>
      </c>
      <c r="M11">
        <f>TPDDL_EOD!AI11+TPDDL_EOD!AJ11</f>
        <v>56.99</v>
      </c>
      <c r="N11">
        <f t="shared" si="0"/>
        <v>267.60000000000002</v>
      </c>
      <c r="O11" s="112">
        <f t="shared" si="1"/>
        <v>0</v>
      </c>
      <c r="P11">
        <v>134.61000000000001</v>
      </c>
      <c r="Q11">
        <v>47.16</v>
      </c>
      <c r="R11">
        <v>5.84</v>
      </c>
      <c r="S11">
        <v>23</v>
      </c>
      <c r="T11">
        <v>56.99</v>
      </c>
      <c r="U11" s="114">
        <f t="shared" si="2"/>
        <v>267.60000000000002</v>
      </c>
      <c r="V11" s="112">
        <f t="shared" si="3"/>
        <v>0</v>
      </c>
      <c r="Y11">
        <f>BAWANA!AW11+BAWANA!AX11</f>
        <v>26.2</v>
      </c>
      <c r="Z11">
        <f>BAWANA!BD11+BAWANA!BE11</f>
        <v>26.2</v>
      </c>
      <c r="AA11">
        <f>BAWANA!X11+BAWANA!Y11</f>
        <v>26.2</v>
      </c>
      <c r="AB11">
        <f>BAWANA!AE11+BAWANA!AF11</f>
        <v>26.2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267.60000000000002</v>
      </c>
      <c r="E12">
        <f>BAWANA!AM12</f>
        <v>0</v>
      </c>
      <c r="F12">
        <f t="shared" si="4"/>
        <v>256</v>
      </c>
      <c r="G12">
        <f t="shared" si="5"/>
        <v>267.60000000000002</v>
      </c>
      <c r="H12" s="112"/>
      <c r="I12">
        <f>BRPL_EOD!AI12+BRPL_EOD!AJ12</f>
        <v>134.61000000000001</v>
      </c>
      <c r="J12">
        <f>BYPL_EOD!AI12+BYPL_EOD!AJ12</f>
        <v>47.16</v>
      </c>
      <c r="K12">
        <f>MES_EOD!AI12+MES_EOD!AJ12</f>
        <v>5.84</v>
      </c>
      <c r="L12">
        <f>NDMC_EOD!AI12+NDMC_EOD!AJ12</f>
        <v>23</v>
      </c>
      <c r="M12">
        <f>TPDDL_EOD!AI12+TPDDL_EOD!AJ12</f>
        <v>56.99</v>
      </c>
      <c r="N12">
        <f t="shared" si="0"/>
        <v>267.60000000000002</v>
      </c>
      <c r="O12" s="112">
        <f t="shared" si="1"/>
        <v>0</v>
      </c>
      <c r="P12">
        <v>134.61000000000001</v>
      </c>
      <c r="Q12">
        <v>47.16</v>
      </c>
      <c r="R12">
        <v>5.84</v>
      </c>
      <c r="S12">
        <v>23</v>
      </c>
      <c r="T12">
        <v>56.99</v>
      </c>
      <c r="U12" s="114">
        <f t="shared" si="2"/>
        <v>267.60000000000002</v>
      </c>
      <c r="V12" s="112">
        <f t="shared" si="3"/>
        <v>0</v>
      </c>
      <c r="Y12">
        <f>BAWANA!AW12+BAWANA!AX12</f>
        <v>26.2</v>
      </c>
      <c r="Z12">
        <f>BAWANA!BD12+BAWANA!BE12</f>
        <v>26.2</v>
      </c>
      <c r="AA12">
        <f>BAWANA!X12+BAWANA!Y12</f>
        <v>26.2</v>
      </c>
      <c r="AB12">
        <f>BAWANA!AE12+BAWANA!AF12</f>
        <v>26.2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2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2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4">
        <f t="shared" si="2"/>
        <v>267.60000000000002</v>
      </c>
      <c r="V19" s="112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2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2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4">
        <f t="shared" si="2"/>
        <v>267.60000000000002</v>
      </c>
      <c r="V20" s="112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2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2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4">
        <f t="shared" si="2"/>
        <v>267.60000000000002</v>
      </c>
      <c r="V21" s="112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2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2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4">
        <f t="shared" si="2"/>
        <v>267.60000000000002</v>
      </c>
      <c r="V22" s="112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267.60000000000002</v>
      </c>
      <c r="E23">
        <f>BAWANA!AM23</f>
        <v>0</v>
      </c>
      <c r="F23">
        <f t="shared" si="4"/>
        <v>256</v>
      </c>
      <c r="G23">
        <f t="shared" si="5"/>
        <v>267.60000000000002</v>
      </c>
      <c r="H23" s="112"/>
      <c r="I23">
        <f>BRPL_EOD!AI23+BRPL_EOD!AJ23</f>
        <v>134.61000000000001</v>
      </c>
      <c r="J23">
        <f>BYPL_EOD!AI23+BYPL_EOD!AJ23</f>
        <v>47.16</v>
      </c>
      <c r="K23">
        <f>MES_EOD!AI23+MES_EOD!AJ23</f>
        <v>5.84</v>
      </c>
      <c r="L23">
        <f>NDMC_EOD!AI23+NDMC_EOD!AJ23</f>
        <v>23</v>
      </c>
      <c r="M23">
        <f>TPDDL_EOD!AI23+TPDDL_EOD!AJ23</f>
        <v>56.99</v>
      </c>
      <c r="N23">
        <f t="shared" si="0"/>
        <v>267.60000000000002</v>
      </c>
      <c r="O23" s="112">
        <f t="shared" si="1"/>
        <v>0</v>
      </c>
      <c r="P23">
        <v>134.61000000000001</v>
      </c>
      <c r="Q23">
        <v>47.16</v>
      </c>
      <c r="R23">
        <v>5.84</v>
      </c>
      <c r="S23">
        <v>23</v>
      </c>
      <c r="T23">
        <v>56.99</v>
      </c>
      <c r="U23" s="114">
        <f t="shared" si="2"/>
        <v>267.60000000000002</v>
      </c>
      <c r="V23" s="112">
        <f t="shared" si="3"/>
        <v>0</v>
      </c>
      <c r="Y23">
        <f>BAWANA!AW23+BAWANA!AX23</f>
        <v>26.2</v>
      </c>
      <c r="Z23">
        <f>BAWANA!BD23+BAWANA!BE23</f>
        <v>26.2</v>
      </c>
      <c r="AA23">
        <f>BAWANA!X23+BAWANA!Y23</f>
        <v>26.2</v>
      </c>
      <c r="AB23">
        <f>BAWANA!AE23+BAWANA!AF23</f>
        <v>26.2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25.03</v>
      </c>
      <c r="Z24">
        <f>BAWANA!BD24+BAWANA!BE24</f>
        <v>32</v>
      </c>
      <c r="AA24">
        <f>BAWANA!X24+BAWANA!Y24</f>
        <v>25.03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25.03</v>
      </c>
      <c r="Z25">
        <f>BAWANA!BD25+BAWANA!BE25</f>
        <v>32</v>
      </c>
      <c r="AA25">
        <f>BAWANA!X25+BAWANA!Y25</f>
        <v>25.03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25.03</v>
      </c>
      <c r="Z26">
        <f>BAWANA!BD26+BAWANA!BE26</f>
        <v>32</v>
      </c>
      <c r="AA26">
        <f>BAWANA!X26+BAWANA!Y26</f>
        <v>25.03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262.97000000000003</v>
      </c>
      <c r="E27">
        <f>BAWANA!AM27</f>
        <v>0</v>
      </c>
      <c r="F27">
        <f t="shared" si="4"/>
        <v>256</v>
      </c>
      <c r="G27">
        <f t="shared" si="5"/>
        <v>262.97000000000003</v>
      </c>
      <c r="H27" s="112"/>
      <c r="I27">
        <f>BRPL_EOD!AI27+BRPL_EOD!AJ27</f>
        <v>134.61000000000001</v>
      </c>
      <c r="J27">
        <f>BYPL_EOD!AI27+BYPL_EOD!AJ27</f>
        <v>45.06</v>
      </c>
      <c r="K27">
        <f>MES_EOD!AI27+MES_EOD!AJ27</f>
        <v>5.84</v>
      </c>
      <c r="L27">
        <f>NDMC_EOD!AI27+NDMC_EOD!AJ27</f>
        <v>23</v>
      </c>
      <c r="M27">
        <f>TPDDL_EOD!AI27+TPDDL_EOD!AJ27</f>
        <v>54.46</v>
      </c>
      <c r="N27">
        <f t="shared" si="0"/>
        <v>262.97000000000003</v>
      </c>
      <c r="O27" s="112">
        <f t="shared" si="1"/>
        <v>0</v>
      </c>
      <c r="P27">
        <v>134.61000000000001</v>
      </c>
      <c r="Q27">
        <v>45.06</v>
      </c>
      <c r="R27">
        <v>5.84</v>
      </c>
      <c r="S27">
        <v>23</v>
      </c>
      <c r="T27">
        <v>54.46</v>
      </c>
      <c r="U27" s="114">
        <f t="shared" si="2"/>
        <v>262.97000000000003</v>
      </c>
      <c r="V27" s="112">
        <f t="shared" si="3"/>
        <v>0</v>
      </c>
      <c r="Y27">
        <f>BAWANA!AW27+BAWANA!AX27</f>
        <v>25.03</v>
      </c>
      <c r="Z27">
        <f>BAWANA!BD27+BAWANA!BE27</f>
        <v>32</v>
      </c>
      <c r="AA27">
        <f>BAWANA!X27+BAWANA!Y27</f>
        <v>25.03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262.97000000000003</v>
      </c>
      <c r="E28">
        <f>BAWANA!AM28</f>
        <v>0</v>
      </c>
      <c r="F28">
        <f t="shared" si="4"/>
        <v>256</v>
      </c>
      <c r="G28">
        <f t="shared" si="5"/>
        <v>262.97000000000003</v>
      </c>
      <c r="H28" s="112"/>
      <c r="I28">
        <f>BRPL_EOD!AI28+BRPL_EOD!AJ28</f>
        <v>134.61000000000001</v>
      </c>
      <c r="J28">
        <f>BYPL_EOD!AI28+BYPL_EOD!AJ28</f>
        <v>45.06</v>
      </c>
      <c r="K28">
        <f>MES_EOD!AI28+MES_EOD!AJ28</f>
        <v>5.84</v>
      </c>
      <c r="L28">
        <f>NDMC_EOD!AI28+NDMC_EOD!AJ28</f>
        <v>23</v>
      </c>
      <c r="M28">
        <f>TPDDL_EOD!AI28+TPDDL_EOD!AJ28</f>
        <v>54.46</v>
      </c>
      <c r="N28">
        <f t="shared" si="0"/>
        <v>262.97000000000003</v>
      </c>
      <c r="O28" s="112">
        <f t="shared" si="1"/>
        <v>0</v>
      </c>
      <c r="P28">
        <v>134.61000000000001</v>
      </c>
      <c r="Q28">
        <v>45.06</v>
      </c>
      <c r="R28">
        <v>5.84</v>
      </c>
      <c r="S28">
        <v>23</v>
      </c>
      <c r="T28">
        <v>54.46</v>
      </c>
      <c r="U28" s="114">
        <f t="shared" si="2"/>
        <v>262.97000000000003</v>
      </c>
      <c r="V28" s="112">
        <f t="shared" si="3"/>
        <v>0</v>
      </c>
      <c r="Y28">
        <f>BAWANA!AW28+BAWANA!AX28</f>
        <v>25.03</v>
      </c>
      <c r="Z28">
        <f>BAWANA!BD28+BAWANA!BE28</f>
        <v>32</v>
      </c>
      <c r="AA28">
        <f>BAWANA!X28+BAWANA!Y28</f>
        <v>25.03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262.97000000000003</v>
      </c>
      <c r="E29">
        <f>BAWANA!AM29</f>
        <v>0</v>
      </c>
      <c r="F29">
        <f t="shared" si="4"/>
        <v>256</v>
      </c>
      <c r="G29">
        <f t="shared" si="5"/>
        <v>262.97000000000003</v>
      </c>
      <c r="H29" s="112"/>
      <c r="I29">
        <f>BRPL_EOD!AI29+BRPL_EOD!AJ29</f>
        <v>134.61000000000001</v>
      </c>
      <c r="J29">
        <f>BYPL_EOD!AI29+BYPL_EOD!AJ29</f>
        <v>45.06</v>
      </c>
      <c r="K29">
        <f>MES_EOD!AI29+MES_EOD!AJ29</f>
        <v>5.84</v>
      </c>
      <c r="L29">
        <f>NDMC_EOD!AI29+NDMC_EOD!AJ29</f>
        <v>23</v>
      </c>
      <c r="M29">
        <f>TPDDL_EOD!AI29+TPDDL_EOD!AJ29</f>
        <v>54.46</v>
      </c>
      <c r="N29">
        <f t="shared" si="0"/>
        <v>262.97000000000003</v>
      </c>
      <c r="O29" s="112">
        <f t="shared" si="1"/>
        <v>0</v>
      </c>
      <c r="P29">
        <v>134.61000000000001</v>
      </c>
      <c r="Q29">
        <v>45.06</v>
      </c>
      <c r="R29">
        <v>5.84</v>
      </c>
      <c r="S29">
        <v>23</v>
      </c>
      <c r="T29">
        <v>54.46</v>
      </c>
      <c r="U29" s="114">
        <f t="shared" si="2"/>
        <v>262.97000000000003</v>
      </c>
      <c r="V29" s="112">
        <f t="shared" si="3"/>
        <v>0</v>
      </c>
      <c r="Y29">
        <f>BAWANA!AW29+BAWANA!AX29</f>
        <v>25.03</v>
      </c>
      <c r="Z29">
        <f>BAWANA!BD29+BAWANA!BE29</f>
        <v>32</v>
      </c>
      <c r="AA29">
        <f>BAWANA!X29+BAWANA!Y29</f>
        <v>25.03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262.97000000000003</v>
      </c>
      <c r="E30">
        <f>BAWANA!AM30</f>
        <v>0</v>
      </c>
      <c r="F30">
        <f t="shared" si="4"/>
        <v>256</v>
      </c>
      <c r="G30">
        <f t="shared" si="5"/>
        <v>262.97000000000003</v>
      </c>
      <c r="H30" s="112"/>
      <c r="I30">
        <f>BRPL_EOD!AI30+BRPL_EOD!AJ30</f>
        <v>134.61000000000001</v>
      </c>
      <c r="J30">
        <f>BYPL_EOD!AI30+BYPL_EOD!AJ30</f>
        <v>45.06</v>
      </c>
      <c r="K30">
        <f>MES_EOD!AI30+MES_EOD!AJ30</f>
        <v>5.84</v>
      </c>
      <c r="L30">
        <f>NDMC_EOD!AI30+NDMC_EOD!AJ30</f>
        <v>23</v>
      </c>
      <c r="M30">
        <f>TPDDL_EOD!AI30+TPDDL_EOD!AJ30</f>
        <v>54.46</v>
      </c>
      <c r="N30">
        <f t="shared" si="0"/>
        <v>262.97000000000003</v>
      </c>
      <c r="O30" s="112">
        <f t="shared" si="1"/>
        <v>0</v>
      </c>
      <c r="P30">
        <v>134.61000000000001</v>
      </c>
      <c r="Q30">
        <v>45.06</v>
      </c>
      <c r="R30">
        <v>5.84</v>
      </c>
      <c r="S30">
        <v>23</v>
      </c>
      <c r="T30">
        <v>54.46</v>
      </c>
      <c r="U30" s="114">
        <f t="shared" si="2"/>
        <v>262.97000000000003</v>
      </c>
      <c r="V30" s="112">
        <f t="shared" si="3"/>
        <v>0</v>
      </c>
      <c r="Y30">
        <f>BAWANA!AW30+BAWANA!AX30</f>
        <v>25.03</v>
      </c>
      <c r="Z30">
        <f>BAWANA!BD30+BAWANA!BE30</f>
        <v>32</v>
      </c>
      <c r="AA30">
        <f>BAWANA!X30+BAWANA!Y30</f>
        <v>25.03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262.97000000000003</v>
      </c>
      <c r="E31">
        <f>BAWANA!AM31</f>
        <v>0</v>
      </c>
      <c r="F31">
        <f t="shared" si="4"/>
        <v>256</v>
      </c>
      <c r="G31">
        <f t="shared" si="5"/>
        <v>262.97000000000003</v>
      </c>
      <c r="H31" s="112"/>
      <c r="I31">
        <f>BRPL_EOD!AI31+BRPL_EOD!AJ31</f>
        <v>134.61000000000001</v>
      </c>
      <c r="J31">
        <f>BYPL_EOD!AI31+BYPL_EOD!AJ31</f>
        <v>45.06</v>
      </c>
      <c r="K31">
        <f>MES_EOD!AI31+MES_EOD!AJ31</f>
        <v>5.84</v>
      </c>
      <c r="L31">
        <f>NDMC_EOD!AI31+NDMC_EOD!AJ31</f>
        <v>23</v>
      </c>
      <c r="M31">
        <f>TPDDL_EOD!AI31+TPDDL_EOD!AJ31</f>
        <v>54.46</v>
      </c>
      <c r="N31">
        <f t="shared" si="0"/>
        <v>262.97000000000003</v>
      </c>
      <c r="O31" s="112">
        <f t="shared" si="1"/>
        <v>0</v>
      </c>
      <c r="P31">
        <v>134.61000000000001</v>
      </c>
      <c r="Q31">
        <v>45.06</v>
      </c>
      <c r="R31">
        <v>5.84</v>
      </c>
      <c r="S31">
        <v>23</v>
      </c>
      <c r="T31">
        <v>54.46</v>
      </c>
      <c r="U31" s="114">
        <f t="shared" si="2"/>
        <v>262.97000000000003</v>
      </c>
      <c r="V31" s="112">
        <f t="shared" si="3"/>
        <v>0</v>
      </c>
      <c r="Y31">
        <f>BAWANA!AW31+BAWANA!AX31</f>
        <v>25.03</v>
      </c>
      <c r="Z31">
        <f>BAWANA!BD31+BAWANA!BE31</f>
        <v>32</v>
      </c>
      <c r="AA31">
        <f>BAWANA!X31+BAWANA!Y31</f>
        <v>25.03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262.97000000000003</v>
      </c>
      <c r="E32">
        <f>BAWANA!AM32</f>
        <v>0</v>
      </c>
      <c r="F32">
        <f t="shared" si="4"/>
        <v>256</v>
      </c>
      <c r="G32">
        <f t="shared" si="5"/>
        <v>262.97000000000003</v>
      </c>
      <c r="H32" s="112"/>
      <c r="I32">
        <f>BRPL_EOD!AI32+BRPL_EOD!AJ32</f>
        <v>134.61000000000001</v>
      </c>
      <c r="J32">
        <f>BYPL_EOD!AI32+BYPL_EOD!AJ32</f>
        <v>45.06</v>
      </c>
      <c r="K32">
        <f>MES_EOD!AI32+MES_EOD!AJ32</f>
        <v>5.84</v>
      </c>
      <c r="L32">
        <f>NDMC_EOD!AI32+NDMC_EOD!AJ32</f>
        <v>23</v>
      </c>
      <c r="M32">
        <f>TPDDL_EOD!AI32+TPDDL_EOD!AJ32</f>
        <v>54.46</v>
      </c>
      <c r="N32">
        <f t="shared" si="0"/>
        <v>262.97000000000003</v>
      </c>
      <c r="O32" s="112">
        <f t="shared" si="1"/>
        <v>0</v>
      </c>
      <c r="P32">
        <v>134.61000000000001</v>
      </c>
      <c r="Q32">
        <v>45.06</v>
      </c>
      <c r="R32">
        <v>5.84</v>
      </c>
      <c r="S32">
        <v>23</v>
      </c>
      <c r="T32">
        <v>54.46</v>
      </c>
      <c r="U32" s="114">
        <f t="shared" si="2"/>
        <v>262.97000000000003</v>
      </c>
      <c r="V32" s="112">
        <f t="shared" si="3"/>
        <v>0</v>
      </c>
      <c r="Y32">
        <f>BAWANA!AW32+BAWANA!AX32</f>
        <v>25.03</v>
      </c>
      <c r="Z32">
        <f>BAWANA!BD32+BAWANA!BE32</f>
        <v>32</v>
      </c>
      <c r="AA32">
        <f>BAWANA!X32+BAWANA!Y32</f>
        <v>25.03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267.60000000000002</v>
      </c>
      <c r="E33">
        <f>BAWANA!AM33</f>
        <v>0</v>
      </c>
      <c r="F33">
        <f t="shared" si="4"/>
        <v>256</v>
      </c>
      <c r="G33">
        <f t="shared" si="5"/>
        <v>267.60000000000002</v>
      </c>
      <c r="H33" s="112"/>
      <c r="I33">
        <f>BRPL_EOD!AI33+BRPL_EOD!AJ33</f>
        <v>134.61000000000001</v>
      </c>
      <c r="J33">
        <f>BYPL_EOD!AI33+BYPL_EOD!AJ33</f>
        <v>47.16</v>
      </c>
      <c r="K33">
        <f>MES_EOD!AI33+MES_EOD!AJ33</f>
        <v>5.84</v>
      </c>
      <c r="L33">
        <f>NDMC_EOD!AI33+NDMC_EOD!AJ33</f>
        <v>23</v>
      </c>
      <c r="M33">
        <f>TPDDL_EOD!AI33+TPDDL_EOD!AJ33</f>
        <v>56.99</v>
      </c>
      <c r="N33">
        <f t="shared" si="0"/>
        <v>267.60000000000002</v>
      </c>
      <c r="O33" s="112">
        <f t="shared" si="1"/>
        <v>0</v>
      </c>
      <c r="P33">
        <v>134.61000000000001</v>
      </c>
      <c r="Q33">
        <v>47.16</v>
      </c>
      <c r="R33">
        <v>5.84</v>
      </c>
      <c r="S33">
        <v>23</v>
      </c>
      <c r="T33">
        <v>56.99</v>
      </c>
      <c r="U33" s="114">
        <f t="shared" si="2"/>
        <v>267.60000000000002</v>
      </c>
      <c r="V33" s="112">
        <f t="shared" si="3"/>
        <v>0</v>
      </c>
      <c r="Y33">
        <f>BAWANA!AW33+BAWANA!AX33</f>
        <v>26.2</v>
      </c>
      <c r="Z33">
        <f>BAWANA!BD33+BAWANA!BE33</f>
        <v>26.2</v>
      </c>
      <c r="AA33">
        <f>BAWANA!X33+BAWANA!Y33</f>
        <v>26.2</v>
      </c>
      <c r="AB33">
        <f>BAWANA!AE33+BAWANA!AF33</f>
        <v>26.2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267.60000000000002</v>
      </c>
      <c r="E34">
        <f>BAWANA!AM34</f>
        <v>0</v>
      </c>
      <c r="F34">
        <f t="shared" si="4"/>
        <v>256</v>
      </c>
      <c r="G34">
        <f t="shared" si="5"/>
        <v>267.60000000000002</v>
      </c>
      <c r="H34" s="112"/>
      <c r="I34">
        <f>BRPL_EOD!AI34+BRPL_EOD!AJ34</f>
        <v>134.61000000000001</v>
      </c>
      <c r="J34">
        <f>BYPL_EOD!AI34+BYPL_EOD!AJ34</f>
        <v>47.16</v>
      </c>
      <c r="K34">
        <f>MES_EOD!AI34+MES_EOD!AJ34</f>
        <v>5.84</v>
      </c>
      <c r="L34">
        <f>NDMC_EOD!AI34+NDMC_EOD!AJ34</f>
        <v>23</v>
      </c>
      <c r="M34">
        <f>TPDDL_EOD!AI34+TPDDL_EOD!AJ34</f>
        <v>56.99</v>
      </c>
      <c r="N34">
        <f t="shared" si="0"/>
        <v>267.60000000000002</v>
      </c>
      <c r="O34" s="112">
        <f t="shared" si="1"/>
        <v>0</v>
      </c>
      <c r="P34">
        <v>134.61000000000001</v>
      </c>
      <c r="Q34">
        <v>47.16</v>
      </c>
      <c r="R34">
        <v>5.84</v>
      </c>
      <c r="S34">
        <v>23</v>
      </c>
      <c r="T34">
        <v>56.99</v>
      </c>
      <c r="U34" s="114">
        <f t="shared" si="2"/>
        <v>267.60000000000002</v>
      </c>
      <c r="V34" s="112">
        <f t="shared" si="3"/>
        <v>0</v>
      </c>
      <c r="Y34">
        <f>BAWANA!AW34+BAWANA!AX34</f>
        <v>26.2</v>
      </c>
      <c r="Z34">
        <f>BAWANA!BD34+BAWANA!BE34</f>
        <v>26.2</v>
      </c>
      <c r="AA34">
        <f>BAWANA!X34+BAWANA!Y34</f>
        <v>26.2</v>
      </c>
      <c r="AB34">
        <f>BAWANA!AE34+BAWANA!AF34</f>
        <v>26.2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267.60000000000002</v>
      </c>
      <c r="E35">
        <f>BAWANA!AM35</f>
        <v>0</v>
      </c>
      <c r="F35">
        <f t="shared" si="4"/>
        <v>256</v>
      </c>
      <c r="G35">
        <f t="shared" si="5"/>
        <v>267.60000000000002</v>
      </c>
      <c r="H35" s="112"/>
      <c r="I35">
        <f>BRPL_EOD!AI35+BRPL_EOD!AJ35</f>
        <v>134.61000000000001</v>
      </c>
      <c r="J35">
        <f>BYPL_EOD!AI35+BYPL_EOD!AJ35</f>
        <v>47.16</v>
      </c>
      <c r="K35">
        <f>MES_EOD!AI35+MES_EOD!AJ35</f>
        <v>5.84</v>
      </c>
      <c r="L35">
        <f>NDMC_EOD!AI35+NDMC_EOD!AJ35</f>
        <v>23</v>
      </c>
      <c r="M35">
        <f>TPDDL_EOD!AI35+TPDDL_EOD!AJ35</f>
        <v>56.99</v>
      </c>
      <c r="N35">
        <f t="shared" si="0"/>
        <v>267.60000000000002</v>
      </c>
      <c r="O35" s="112">
        <f t="shared" si="1"/>
        <v>0</v>
      </c>
      <c r="P35">
        <v>134.61000000000001</v>
      </c>
      <c r="Q35">
        <v>47.16</v>
      </c>
      <c r="R35">
        <v>5.84</v>
      </c>
      <c r="S35">
        <v>23</v>
      </c>
      <c r="T35">
        <v>56.99</v>
      </c>
      <c r="U35" s="114">
        <f t="shared" si="2"/>
        <v>267.60000000000002</v>
      </c>
      <c r="V35" s="112">
        <f t="shared" si="3"/>
        <v>0</v>
      </c>
      <c r="Y35">
        <f>BAWANA!AW35+BAWANA!AX35</f>
        <v>26.2</v>
      </c>
      <c r="Z35">
        <f>BAWANA!BD35+BAWANA!BE35</f>
        <v>26.2</v>
      </c>
      <c r="AA35">
        <f>BAWANA!X35+BAWANA!Y35</f>
        <v>26.2</v>
      </c>
      <c r="AB35">
        <f>BAWANA!AE35+BAWANA!AF35</f>
        <v>26.2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267.60000000000002</v>
      </c>
      <c r="E36">
        <f>BAWANA!AM36</f>
        <v>0</v>
      </c>
      <c r="F36">
        <f t="shared" si="4"/>
        <v>256</v>
      </c>
      <c r="G36">
        <f t="shared" si="5"/>
        <v>267.60000000000002</v>
      </c>
      <c r="H36" s="112"/>
      <c r="I36">
        <f>BRPL_EOD!AI36+BRPL_EOD!AJ36</f>
        <v>134.61000000000001</v>
      </c>
      <c r="J36">
        <f>BYPL_EOD!AI36+BYPL_EOD!AJ36</f>
        <v>47.16</v>
      </c>
      <c r="K36">
        <f>MES_EOD!AI36+MES_EOD!AJ36</f>
        <v>5.84</v>
      </c>
      <c r="L36">
        <f>NDMC_EOD!AI36+NDMC_EOD!AJ36</f>
        <v>23</v>
      </c>
      <c r="M36">
        <f>TPDDL_EOD!AI36+TPDDL_EOD!AJ36</f>
        <v>56.99</v>
      </c>
      <c r="N36">
        <f t="shared" si="0"/>
        <v>267.60000000000002</v>
      </c>
      <c r="O36" s="112">
        <f t="shared" si="1"/>
        <v>0</v>
      </c>
      <c r="P36">
        <v>134.61000000000001</v>
      </c>
      <c r="Q36">
        <v>47.16</v>
      </c>
      <c r="R36">
        <v>5.84</v>
      </c>
      <c r="S36">
        <v>23</v>
      </c>
      <c r="T36">
        <v>56.99</v>
      </c>
      <c r="U36" s="114">
        <f t="shared" si="2"/>
        <v>267.60000000000002</v>
      </c>
      <c r="V36" s="112">
        <f t="shared" si="3"/>
        <v>0</v>
      </c>
      <c r="Y36">
        <f>BAWANA!AW36+BAWANA!AX36</f>
        <v>26.2</v>
      </c>
      <c r="Z36">
        <f>BAWANA!BD36+BAWANA!BE36</f>
        <v>26.2</v>
      </c>
      <c r="AA36">
        <f>BAWANA!X36+BAWANA!Y36</f>
        <v>26.2</v>
      </c>
      <c r="AB36">
        <f>BAWANA!AE36+BAWANA!AF36</f>
        <v>26.2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267.60000000000002</v>
      </c>
      <c r="E37">
        <f>BAWANA!AM37</f>
        <v>0</v>
      </c>
      <c r="F37">
        <f t="shared" si="4"/>
        <v>256</v>
      </c>
      <c r="G37">
        <f t="shared" si="5"/>
        <v>267.60000000000002</v>
      </c>
      <c r="H37" s="112"/>
      <c r="I37">
        <f>BRPL_EOD!AI37+BRPL_EOD!AJ37</f>
        <v>134.61000000000001</v>
      </c>
      <c r="J37">
        <f>BYPL_EOD!AI37+BYPL_EOD!AJ37</f>
        <v>47.16</v>
      </c>
      <c r="K37">
        <f>MES_EOD!AI37+MES_EOD!AJ37</f>
        <v>5.84</v>
      </c>
      <c r="L37">
        <f>NDMC_EOD!AI37+NDMC_EOD!AJ37</f>
        <v>23</v>
      </c>
      <c r="M37">
        <f>TPDDL_EOD!AI37+TPDDL_EOD!AJ37</f>
        <v>56.99</v>
      </c>
      <c r="N37">
        <f t="shared" si="0"/>
        <v>267.60000000000002</v>
      </c>
      <c r="O37" s="112">
        <f t="shared" si="1"/>
        <v>0</v>
      </c>
      <c r="P37">
        <v>134.61000000000001</v>
      </c>
      <c r="Q37">
        <v>47.16</v>
      </c>
      <c r="R37">
        <v>5.84</v>
      </c>
      <c r="S37">
        <v>23</v>
      </c>
      <c r="T37">
        <v>56.99</v>
      </c>
      <c r="U37" s="114">
        <f t="shared" si="2"/>
        <v>267.60000000000002</v>
      </c>
      <c r="V37" s="112">
        <f t="shared" si="3"/>
        <v>0</v>
      </c>
      <c r="Y37">
        <f>BAWANA!AW37+BAWANA!AX37</f>
        <v>26.2</v>
      </c>
      <c r="Z37">
        <f>BAWANA!BD37+BAWANA!BE37</f>
        <v>26.2</v>
      </c>
      <c r="AA37">
        <f>BAWANA!X37+BAWANA!Y37</f>
        <v>26.2</v>
      </c>
      <c r="AB37">
        <f>BAWANA!AE37+BAWANA!AF37</f>
        <v>26.2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267.60000000000002</v>
      </c>
      <c r="E38">
        <f>BAWANA!AM38</f>
        <v>0</v>
      </c>
      <c r="F38">
        <f t="shared" si="4"/>
        <v>256</v>
      </c>
      <c r="G38">
        <f t="shared" si="5"/>
        <v>267.60000000000002</v>
      </c>
      <c r="H38" s="112"/>
      <c r="I38">
        <f>BRPL_EOD!AI38+BRPL_EOD!AJ38</f>
        <v>134.61000000000001</v>
      </c>
      <c r="J38">
        <f>BYPL_EOD!AI38+BYPL_EOD!AJ38</f>
        <v>47.16</v>
      </c>
      <c r="K38">
        <f>MES_EOD!AI38+MES_EOD!AJ38</f>
        <v>5.84</v>
      </c>
      <c r="L38">
        <f>NDMC_EOD!AI38+NDMC_EOD!AJ38</f>
        <v>23</v>
      </c>
      <c r="M38">
        <f>TPDDL_EOD!AI38+TPDDL_EOD!AJ38</f>
        <v>56.99</v>
      </c>
      <c r="N38">
        <f t="shared" si="0"/>
        <v>267.60000000000002</v>
      </c>
      <c r="O38" s="112">
        <f t="shared" si="1"/>
        <v>0</v>
      </c>
      <c r="P38">
        <v>134.61000000000001</v>
      </c>
      <c r="Q38">
        <v>47.16</v>
      </c>
      <c r="R38">
        <v>5.84</v>
      </c>
      <c r="S38">
        <v>23</v>
      </c>
      <c r="T38">
        <v>56.99</v>
      </c>
      <c r="U38" s="114">
        <f t="shared" si="2"/>
        <v>267.60000000000002</v>
      </c>
      <c r="V38" s="112">
        <f t="shared" si="3"/>
        <v>0</v>
      </c>
      <c r="Y38">
        <f>BAWANA!AW38+BAWANA!AX38</f>
        <v>26.2</v>
      </c>
      <c r="Z38">
        <f>BAWANA!BD38+BAWANA!BE38</f>
        <v>26.2</v>
      </c>
      <c r="AA38">
        <f>BAWANA!X38+BAWANA!Y38</f>
        <v>26.2</v>
      </c>
      <c r="AB38">
        <f>BAWANA!AE38+BAWANA!AF38</f>
        <v>26.2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267.60000000000002</v>
      </c>
      <c r="E39">
        <f>BAWANA!AM39</f>
        <v>0</v>
      </c>
      <c r="F39">
        <f t="shared" si="4"/>
        <v>256</v>
      </c>
      <c r="G39">
        <f t="shared" si="5"/>
        <v>267.60000000000002</v>
      </c>
      <c r="H39" s="112"/>
      <c r="I39">
        <f>BRPL_EOD!AI39+BRPL_EOD!AJ39</f>
        <v>134.61000000000001</v>
      </c>
      <c r="J39">
        <f>BYPL_EOD!AI39+BYPL_EOD!AJ39</f>
        <v>47.16</v>
      </c>
      <c r="K39">
        <f>MES_EOD!AI39+MES_EOD!AJ39</f>
        <v>5.84</v>
      </c>
      <c r="L39">
        <f>NDMC_EOD!AI39+NDMC_EOD!AJ39</f>
        <v>23</v>
      </c>
      <c r="M39">
        <f>TPDDL_EOD!AI39+TPDDL_EOD!AJ39</f>
        <v>56.99</v>
      </c>
      <c r="N39">
        <f t="shared" si="0"/>
        <v>267.60000000000002</v>
      </c>
      <c r="O39" s="112">
        <f t="shared" si="1"/>
        <v>0</v>
      </c>
      <c r="P39">
        <v>134.61000000000001</v>
      </c>
      <c r="Q39">
        <v>47.16</v>
      </c>
      <c r="R39">
        <v>5.84</v>
      </c>
      <c r="S39">
        <v>23</v>
      </c>
      <c r="T39">
        <v>56.99</v>
      </c>
      <c r="U39" s="114">
        <f t="shared" si="2"/>
        <v>267.60000000000002</v>
      </c>
      <c r="V39" s="112">
        <f t="shared" si="3"/>
        <v>0</v>
      </c>
      <c r="Y39">
        <f>BAWANA!AW39+BAWANA!AX39</f>
        <v>26.2</v>
      </c>
      <c r="Z39">
        <f>BAWANA!BD39+BAWANA!BE39</f>
        <v>26.2</v>
      </c>
      <c r="AA39">
        <f>BAWANA!X39+BAWANA!Y39</f>
        <v>26.2</v>
      </c>
      <c r="AB39">
        <f>BAWANA!AE39+BAWANA!AF39</f>
        <v>26.2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267.60000000000002</v>
      </c>
      <c r="E40">
        <f>BAWANA!AM40</f>
        <v>0</v>
      </c>
      <c r="F40">
        <f t="shared" si="4"/>
        <v>256</v>
      </c>
      <c r="G40">
        <f t="shared" si="5"/>
        <v>267.60000000000002</v>
      </c>
      <c r="H40" s="112"/>
      <c r="I40">
        <f>BRPL_EOD!AI40+BRPL_EOD!AJ40</f>
        <v>134.61000000000001</v>
      </c>
      <c r="J40">
        <f>BYPL_EOD!AI40+BYPL_EOD!AJ40</f>
        <v>47.16</v>
      </c>
      <c r="K40">
        <f>MES_EOD!AI40+MES_EOD!AJ40</f>
        <v>5.84</v>
      </c>
      <c r="L40">
        <f>NDMC_EOD!AI40+NDMC_EOD!AJ40</f>
        <v>23</v>
      </c>
      <c r="M40">
        <f>TPDDL_EOD!AI40+TPDDL_EOD!AJ40</f>
        <v>56.99</v>
      </c>
      <c r="N40">
        <f t="shared" si="0"/>
        <v>267.60000000000002</v>
      </c>
      <c r="O40" s="112">
        <f t="shared" si="1"/>
        <v>0</v>
      </c>
      <c r="P40">
        <v>134.61000000000001</v>
      </c>
      <c r="Q40">
        <v>47.16</v>
      </c>
      <c r="R40">
        <v>5.84</v>
      </c>
      <c r="S40">
        <v>23</v>
      </c>
      <c r="T40">
        <v>56.99</v>
      </c>
      <c r="U40" s="114">
        <f t="shared" si="2"/>
        <v>267.60000000000002</v>
      </c>
      <c r="V40" s="112">
        <f t="shared" si="3"/>
        <v>0</v>
      </c>
      <c r="Y40">
        <f>BAWANA!AW40+BAWANA!AX40</f>
        <v>26.2</v>
      </c>
      <c r="Z40">
        <f>BAWANA!BD40+BAWANA!BE40</f>
        <v>26.2</v>
      </c>
      <c r="AA40">
        <f>BAWANA!X40+BAWANA!Y40</f>
        <v>26.2</v>
      </c>
      <c r="AB40">
        <f>BAWANA!AE40+BAWANA!AF40</f>
        <v>26.2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267.60000000000002</v>
      </c>
      <c r="E41">
        <f>BAWANA!AM41</f>
        <v>0</v>
      </c>
      <c r="F41">
        <f t="shared" si="4"/>
        <v>256</v>
      </c>
      <c r="G41">
        <f t="shared" si="5"/>
        <v>267.60000000000002</v>
      </c>
      <c r="H41" s="112"/>
      <c r="I41">
        <f>BRPL_EOD!AI41+BRPL_EOD!AJ41</f>
        <v>134.61000000000001</v>
      </c>
      <c r="J41">
        <f>BYPL_EOD!AI41+BYPL_EOD!AJ41</f>
        <v>47.16</v>
      </c>
      <c r="K41">
        <f>MES_EOD!AI41+MES_EOD!AJ41</f>
        <v>5.84</v>
      </c>
      <c r="L41">
        <f>NDMC_EOD!AI41+NDMC_EOD!AJ41</f>
        <v>23</v>
      </c>
      <c r="M41">
        <f>TPDDL_EOD!AI41+TPDDL_EOD!AJ41</f>
        <v>56.99</v>
      </c>
      <c r="N41">
        <f t="shared" si="0"/>
        <v>267.60000000000002</v>
      </c>
      <c r="O41" s="112">
        <f t="shared" si="1"/>
        <v>0</v>
      </c>
      <c r="P41">
        <v>134.61000000000001</v>
      </c>
      <c r="Q41">
        <v>47.16</v>
      </c>
      <c r="R41">
        <v>5.84</v>
      </c>
      <c r="S41">
        <v>23</v>
      </c>
      <c r="T41">
        <v>56.99</v>
      </c>
      <c r="U41" s="114">
        <f t="shared" si="2"/>
        <v>267.60000000000002</v>
      </c>
      <c r="V41" s="112">
        <f t="shared" si="3"/>
        <v>0</v>
      </c>
      <c r="Y41">
        <f>BAWANA!AW41+BAWANA!AX41</f>
        <v>26.2</v>
      </c>
      <c r="Z41">
        <f>BAWANA!BD41+BAWANA!BE41</f>
        <v>26.2</v>
      </c>
      <c r="AA41">
        <f>BAWANA!X41+BAWANA!Y41</f>
        <v>26.2</v>
      </c>
      <c r="AB41">
        <f>BAWANA!AE41+BAWANA!AF41</f>
        <v>26.2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267.60000000000002</v>
      </c>
      <c r="E42">
        <f>BAWANA!AM42</f>
        <v>0</v>
      </c>
      <c r="F42">
        <f t="shared" si="4"/>
        <v>256</v>
      </c>
      <c r="G42">
        <f t="shared" si="5"/>
        <v>267.60000000000002</v>
      </c>
      <c r="H42" s="112"/>
      <c r="I42">
        <f>BRPL_EOD!AI42+BRPL_EOD!AJ42</f>
        <v>134.61000000000001</v>
      </c>
      <c r="J42">
        <f>BYPL_EOD!AI42+BYPL_EOD!AJ42</f>
        <v>47.16</v>
      </c>
      <c r="K42">
        <f>MES_EOD!AI42+MES_EOD!AJ42</f>
        <v>5.84</v>
      </c>
      <c r="L42">
        <f>NDMC_EOD!AI42+NDMC_EOD!AJ42</f>
        <v>23</v>
      </c>
      <c r="M42">
        <f>TPDDL_EOD!AI42+TPDDL_EOD!AJ42</f>
        <v>56.99</v>
      </c>
      <c r="N42">
        <f t="shared" si="0"/>
        <v>267.60000000000002</v>
      </c>
      <c r="O42" s="112">
        <f t="shared" si="1"/>
        <v>0</v>
      </c>
      <c r="P42">
        <v>134.61000000000001</v>
      </c>
      <c r="Q42">
        <v>47.16</v>
      </c>
      <c r="R42">
        <v>5.84</v>
      </c>
      <c r="S42">
        <v>23</v>
      </c>
      <c r="T42">
        <v>56.99</v>
      </c>
      <c r="U42" s="114">
        <f t="shared" si="2"/>
        <v>267.60000000000002</v>
      </c>
      <c r="V42" s="112">
        <f t="shared" si="3"/>
        <v>0</v>
      </c>
      <c r="Y42">
        <f>BAWANA!AW42+BAWANA!AX42</f>
        <v>26.2</v>
      </c>
      <c r="Z42">
        <f>BAWANA!BD42+BAWANA!BE42</f>
        <v>26.2</v>
      </c>
      <c r="AA42">
        <f>BAWANA!X42+BAWANA!Y42</f>
        <v>26.2</v>
      </c>
      <c r="AB42">
        <f>BAWANA!AE42+BAWANA!AF42</f>
        <v>26.2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267.60000000000002</v>
      </c>
      <c r="E43">
        <f>BAWANA!AM43</f>
        <v>0</v>
      </c>
      <c r="F43">
        <f t="shared" si="4"/>
        <v>256</v>
      </c>
      <c r="G43">
        <f t="shared" si="5"/>
        <v>267.60000000000002</v>
      </c>
      <c r="H43" s="112"/>
      <c r="I43">
        <f>BRPL_EOD!AI43+BRPL_EOD!AJ43</f>
        <v>134.61000000000001</v>
      </c>
      <c r="J43">
        <f>BYPL_EOD!AI43+BYPL_EOD!AJ43</f>
        <v>47.16</v>
      </c>
      <c r="K43">
        <f>MES_EOD!AI43+MES_EOD!AJ43</f>
        <v>5.84</v>
      </c>
      <c r="L43">
        <f>NDMC_EOD!AI43+NDMC_EOD!AJ43</f>
        <v>23</v>
      </c>
      <c r="M43">
        <f>TPDDL_EOD!AI43+TPDDL_EOD!AJ43</f>
        <v>56.99</v>
      </c>
      <c r="N43">
        <f t="shared" si="0"/>
        <v>267.60000000000002</v>
      </c>
      <c r="O43" s="112">
        <f t="shared" si="1"/>
        <v>0</v>
      </c>
      <c r="P43">
        <v>134.61000000000001</v>
      </c>
      <c r="Q43">
        <v>47.16</v>
      </c>
      <c r="R43">
        <v>5.84</v>
      </c>
      <c r="S43">
        <v>23</v>
      </c>
      <c r="T43">
        <v>56.99</v>
      </c>
      <c r="U43" s="114">
        <f t="shared" si="2"/>
        <v>267.60000000000002</v>
      </c>
      <c r="V43" s="112">
        <f t="shared" si="3"/>
        <v>0</v>
      </c>
      <c r="Y43">
        <f>BAWANA!AW43+BAWANA!AX43</f>
        <v>26.2</v>
      </c>
      <c r="Z43">
        <f>BAWANA!BD43+BAWANA!BE43</f>
        <v>26.2</v>
      </c>
      <c r="AA43">
        <f>BAWANA!X43+BAWANA!Y43</f>
        <v>26.2</v>
      </c>
      <c r="AB43">
        <f>BAWANA!AE43+BAWANA!AF43</f>
        <v>26.2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267.60000000000002</v>
      </c>
      <c r="E44">
        <f>BAWANA!AM44</f>
        <v>0</v>
      </c>
      <c r="F44">
        <f t="shared" si="4"/>
        <v>256</v>
      </c>
      <c r="G44">
        <f t="shared" si="5"/>
        <v>267.60000000000002</v>
      </c>
      <c r="H44" s="112"/>
      <c r="I44">
        <f>BRPL_EOD!AI44+BRPL_EOD!AJ44</f>
        <v>134.61000000000001</v>
      </c>
      <c r="J44">
        <f>BYPL_EOD!AI44+BYPL_EOD!AJ44</f>
        <v>47.16</v>
      </c>
      <c r="K44">
        <f>MES_EOD!AI44+MES_EOD!AJ44</f>
        <v>5.84</v>
      </c>
      <c r="L44">
        <f>NDMC_EOD!AI44+NDMC_EOD!AJ44</f>
        <v>23</v>
      </c>
      <c r="M44">
        <f>TPDDL_EOD!AI44+TPDDL_EOD!AJ44</f>
        <v>56.99</v>
      </c>
      <c r="N44">
        <f t="shared" si="0"/>
        <v>267.60000000000002</v>
      </c>
      <c r="O44" s="112">
        <f t="shared" si="1"/>
        <v>0</v>
      </c>
      <c r="P44">
        <v>134.61000000000001</v>
      </c>
      <c r="Q44">
        <v>47.16</v>
      </c>
      <c r="R44">
        <v>5.84</v>
      </c>
      <c r="S44">
        <v>23</v>
      </c>
      <c r="T44">
        <v>56.99</v>
      </c>
      <c r="U44" s="114">
        <f t="shared" si="2"/>
        <v>267.60000000000002</v>
      </c>
      <c r="V44" s="112">
        <f t="shared" si="3"/>
        <v>0</v>
      </c>
      <c r="Y44">
        <f>BAWANA!AW44+BAWANA!AX44</f>
        <v>26.2</v>
      </c>
      <c r="Z44">
        <f>BAWANA!BD44+BAWANA!BE44</f>
        <v>26.2</v>
      </c>
      <c r="AA44">
        <f>BAWANA!X44+BAWANA!Y44</f>
        <v>26.2</v>
      </c>
      <c r="AB44">
        <f>BAWANA!AE44+BAWANA!AF44</f>
        <v>26.2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267.60000000000002</v>
      </c>
      <c r="E45">
        <f>BAWANA!AM45</f>
        <v>0</v>
      </c>
      <c r="F45">
        <f t="shared" si="4"/>
        <v>256</v>
      </c>
      <c r="G45">
        <f t="shared" si="5"/>
        <v>267.60000000000002</v>
      </c>
      <c r="H45" s="112"/>
      <c r="I45">
        <f>BRPL_EOD!AI45+BRPL_EOD!AJ45</f>
        <v>134.61000000000001</v>
      </c>
      <c r="J45">
        <f>BYPL_EOD!AI45+BYPL_EOD!AJ45</f>
        <v>47.16</v>
      </c>
      <c r="K45">
        <f>MES_EOD!AI45+MES_EOD!AJ45</f>
        <v>5.84</v>
      </c>
      <c r="L45">
        <f>NDMC_EOD!AI45+NDMC_EOD!AJ45</f>
        <v>23</v>
      </c>
      <c r="M45">
        <f>TPDDL_EOD!AI45+TPDDL_EOD!AJ45</f>
        <v>56.99</v>
      </c>
      <c r="N45">
        <f t="shared" si="0"/>
        <v>267.60000000000002</v>
      </c>
      <c r="O45" s="112">
        <f t="shared" si="1"/>
        <v>0</v>
      </c>
      <c r="P45">
        <v>134.61000000000001</v>
      </c>
      <c r="Q45">
        <v>47.16</v>
      </c>
      <c r="R45">
        <v>5.84</v>
      </c>
      <c r="S45">
        <v>23</v>
      </c>
      <c r="T45">
        <v>56.99</v>
      </c>
      <c r="U45" s="114">
        <f t="shared" si="2"/>
        <v>267.60000000000002</v>
      </c>
      <c r="V45" s="112">
        <f t="shared" si="3"/>
        <v>0</v>
      </c>
      <c r="Y45">
        <f>BAWANA!AW45+BAWANA!AX45</f>
        <v>26.2</v>
      </c>
      <c r="Z45">
        <f>BAWANA!BD45+BAWANA!BE45</f>
        <v>26.2</v>
      </c>
      <c r="AA45">
        <f>BAWANA!X45+BAWANA!Y45</f>
        <v>26.2</v>
      </c>
      <c r="AB45">
        <f>BAWANA!AE45+BAWANA!AF45</f>
        <v>26.2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267.60000000000002</v>
      </c>
      <c r="E46">
        <f>BAWANA!AM46</f>
        <v>0</v>
      </c>
      <c r="F46">
        <f t="shared" si="4"/>
        <v>256</v>
      </c>
      <c r="G46">
        <f t="shared" si="5"/>
        <v>267.60000000000002</v>
      </c>
      <c r="H46" s="112"/>
      <c r="I46">
        <f>BRPL_EOD!AI46+BRPL_EOD!AJ46</f>
        <v>134.61000000000001</v>
      </c>
      <c r="J46">
        <f>BYPL_EOD!AI46+BYPL_EOD!AJ46</f>
        <v>47.16</v>
      </c>
      <c r="K46">
        <f>MES_EOD!AI46+MES_EOD!AJ46</f>
        <v>5.84</v>
      </c>
      <c r="L46">
        <f>NDMC_EOD!AI46+NDMC_EOD!AJ46</f>
        <v>23</v>
      </c>
      <c r="M46">
        <f>TPDDL_EOD!AI46+TPDDL_EOD!AJ46</f>
        <v>56.99</v>
      </c>
      <c r="N46">
        <f t="shared" si="0"/>
        <v>267.60000000000002</v>
      </c>
      <c r="O46" s="112">
        <f t="shared" si="1"/>
        <v>0</v>
      </c>
      <c r="P46">
        <v>134.61000000000001</v>
      </c>
      <c r="Q46">
        <v>47.16</v>
      </c>
      <c r="R46">
        <v>5.84</v>
      </c>
      <c r="S46">
        <v>23</v>
      </c>
      <c r="T46">
        <v>56.99</v>
      </c>
      <c r="U46" s="114">
        <f t="shared" si="2"/>
        <v>267.60000000000002</v>
      </c>
      <c r="V46" s="112">
        <f t="shared" si="3"/>
        <v>0</v>
      </c>
      <c r="Y46">
        <f>BAWANA!AW46+BAWANA!AX46</f>
        <v>26.2</v>
      </c>
      <c r="Z46">
        <f>BAWANA!BD46+BAWANA!BE46</f>
        <v>26.2</v>
      </c>
      <c r="AA46">
        <f>BAWANA!X46+BAWANA!Y46</f>
        <v>26.2</v>
      </c>
      <c r="AB46">
        <f>BAWANA!AE46+BAWANA!AF46</f>
        <v>26.2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267.60000000000002</v>
      </c>
      <c r="E47">
        <f>BAWANA!AM47</f>
        <v>0</v>
      </c>
      <c r="F47">
        <f t="shared" si="4"/>
        <v>256</v>
      </c>
      <c r="G47">
        <f t="shared" si="5"/>
        <v>267.60000000000002</v>
      </c>
      <c r="H47" s="112"/>
      <c r="I47">
        <f>BRPL_EOD!AI47+BRPL_EOD!AJ47</f>
        <v>134.61000000000001</v>
      </c>
      <c r="J47">
        <f>BYPL_EOD!AI47+BYPL_EOD!AJ47</f>
        <v>47.16</v>
      </c>
      <c r="K47">
        <f>MES_EOD!AI47+MES_EOD!AJ47</f>
        <v>5.84</v>
      </c>
      <c r="L47">
        <f>NDMC_EOD!AI47+NDMC_EOD!AJ47</f>
        <v>23</v>
      </c>
      <c r="M47">
        <f>TPDDL_EOD!AI47+TPDDL_EOD!AJ47</f>
        <v>56.99</v>
      </c>
      <c r="N47">
        <f t="shared" si="0"/>
        <v>267.60000000000002</v>
      </c>
      <c r="O47" s="112">
        <f t="shared" si="1"/>
        <v>0</v>
      </c>
      <c r="P47">
        <v>134.61000000000001</v>
      </c>
      <c r="Q47">
        <v>47.16</v>
      </c>
      <c r="R47">
        <v>5.84</v>
      </c>
      <c r="S47">
        <v>23</v>
      </c>
      <c r="T47">
        <v>56.99</v>
      </c>
      <c r="U47" s="114">
        <f t="shared" si="2"/>
        <v>267.60000000000002</v>
      </c>
      <c r="V47" s="112">
        <f t="shared" si="3"/>
        <v>0</v>
      </c>
      <c r="Y47">
        <f>BAWANA!AW47+BAWANA!AX47</f>
        <v>26.2</v>
      </c>
      <c r="Z47">
        <f>BAWANA!BD47+BAWANA!BE47</f>
        <v>26.2</v>
      </c>
      <c r="AA47">
        <f>BAWANA!X47+BAWANA!Y47</f>
        <v>26.2</v>
      </c>
      <c r="AB47">
        <f>BAWANA!AE47+BAWANA!AF47</f>
        <v>26.2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267.60000000000002</v>
      </c>
      <c r="E48">
        <f>BAWANA!AM48</f>
        <v>0</v>
      </c>
      <c r="F48">
        <f t="shared" si="4"/>
        <v>256</v>
      </c>
      <c r="G48">
        <f t="shared" si="5"/>
        <v>267.60000000000002</v>
      </c>
      <c r="H48" s="112"/>
      <c r="I48">
        <f>BRPL_EOD!AI48+BRPL_EOD!AJ48</f>
        <v>134.61000000000001</v>
      </c>
      <c r="J48">
        <f>BYPL_EOD!AI48+BYPL_EOD!AJ48</f>
        <v>47.16</v>
      </c>
      <c r="K48">
        <f>MES_EOD!AI48+MES_EOD!AJ48</f>
        <v>5.84</v>
      </c>
      <c r="L48">
        <f>NDMC_EOD!AI48+NDMC_EOD!AJ48</f>
        <v>23</v>
      </c>
      <c r="M48">
        <f>TPDDL_EOD!AI48+TPDDL_EOD!AJ48</f>
        <v>56.99</v>
      </c>
      <c r="N48">
        <f t="shared" si="0"/>
        <v>267.60000000000002</v>
      </c>
      <c r="O48" s="112">
        <f t="shared" si="1"/>
        <v>0</v>
      </c>
      <c r="P48">
        <v>134.61000000000001</v>
      </c>
      <c r="Q48">
        <v>47.16</v>
      </c>
      <c r="R48">
        <v>5.84</v>
      </c>
      <c r="S48">
        <v>23</v>
      </c>
      <c r="T48">
        <v>56.99</v>
      </c>
      <c r="U48" s="114">
        <f t="shared" si="2"/>
        <v>267.60000000000002</v>
      </c>
      <c r="V48" s="112">
        <f t="shared" si="3"/>
        <v>0</v>
      </c>
      <c r="Y48">
        <f>BAWANA!AW48+BAWANA!AX48</f>
        <v>26.2</v>
      </c>
      <c r="Z48">
        <f>BAWANA!BD48+BAWANA!BE48</f>
        <v>26.2</v>
      </c>
      <c r="AA48">
        <f>BAWANA!X48+BAWANA!Y48</f>
        <v>26.2</v>
      </c>
      <c r="AB48">
        <f>BAWANA!AE48+BAWANA!AF48</f>
        <v>26.2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267.60000000000002</v>
      </c>
      <c r="E49">
        <f>BAWANA!AM49</f>
        <v>0</v>
      </c>
      <c r="F49">
        <f t="shared" si="4"/>
        <v>256</v>
      </c>
      <c r="G49">
        <f t="shared" si="5"/>
        <v>267.60000000000002</v>
      </c>
      <c r="H49" s="112"/>
      <c r="I49">
        <f>BRPL_EOD!AI49+BRPL_EOD!AJ49</f>
        <v>134.61000000000001</v>
      </c>
      <c r="J49">
        <f>BYPL_EOD!AI49+BYPL_EOD!AJ49</f>
        <v>47.16</v>
      </c>
      <c r="K49">
        <f>MES_EOD!AI49+MES_EOD!AJ49</f>
        <v>5.84</v>
      </c>
      <c r="L49">
        <f>NDMC_EOD!AI49+NDMC_EOD!AJ49</f>
        <v>23</v>
      </c>
      <c r="M49">
        <f>TPDDL_EOD!AI49+TPDDL_EOD!AJ49</f>
        <v>56.99</v>
      </c>
      <c r="N49">
        <f t="shared" si="0"/>
        <v>267.60000000000002</v>
      </c>
      <c r="O49" s="112">
        <f t="shared" si="1"/>
        <v>0</v>
      </c>
      <c r="P49">
        <v>134.61000000000001</v>
      </c>
      <c r="Q49">
        <v>47.16</v>
      </c>
      <c r="R49">
        <v>5.84</v>
      </c>
      <c r="S49">
        <v>23</v>
      </c>
      <c r="T49">
        <v>56.99</v>
      </c>
      <c r="U49" s="114">
        <f t="shared" si="2"/>
        <v>267.60000000000002</v>
      </c>
      <c r="V49" s="112">
        <f t="shared" si="3"/>
        <v>0</v>
      </c>
      <c r="Y49">
        <f>BAWANA!AW49+BAWANA!AX49</f>
        <v>26.2</v>
      </c>
      <c r="Z49">
        <f>BAWANA!BD49+BAWANA!BE49</f>
        <v>26.2</v>
      </c>
      <c r="AA49">
        <f>BAWANA!X49+BAWANA!Y49</f>
        <v>26.2</v>
      </c>
      <c r="AB49">
        <f>BAWANA!AE49+BAWANA!AF49</f>
        <v>26.2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267.60000000000002</v>
      </c>
      <c r="E50">
        <f>BAWANA!AM50</f>
        <v>0</v>
      </c>
      <c r="F50">
        <f t="shared" si="4"/>
        <v>256</v>
      </c>
      <c r="G50">
        <f t="shared" si="5"/>
        <v>267.60000000000002</v>
      </c>
      <c r="H50" s="112"/>
      <c r="I50">
        <f>BRPL_EOD!AI50+BRPL_EOD!AJ50</f>
        <v>134.61000000000001</v>
      </c>
      <c r="J50">
        <f>BYPL_EOD!AI50+BYPL_EOD!AJ50</f>
        <v>47.16</v>
      </c>
      <c r="K50">
        <f>MES_EOD!AI50+MES_EOD!AJ50</f>
        <v>5.84</v>
      </c>
      <c r="L50">
        <f>NDMC_EOD!AI50+NDMC_EOD!AJ50</f>
        <v>23</v>
      </c>
      <c r="M50">
        <f>TPDDL_EOD!AI50+TPDDL_EOD!AJ50</f>
        <v>56.99</v>
      </c>
      <c r="N50">
        <f t="shared" si="0"/>
        <v>267.60000000000002</v>
      </c>
      <c r="O50" s="112">
        <f t="shared" si="1"/>
        <v>0</v>
      </c>
      <c r="P50">
        <v>134.61000000000001</v>
      </c>
      <c r="Q50">
        <v>47.16</v>
      </c>
      <c r="R50">
        <v>5.84</v>
      </c>
      <c r="S50">
        <v>23</v>
      </c>
      <c r="T50">
        <v>56.99</v>
      </c>
      <c r="U50" s="114">
        <f t="shared" si="2"/>
        <v>267.60000000000002</v>
      </c>
      <c r="V50" s="112">
        <f t="shared" si="3"/>
        <v>0</v>
      </c>
      <c r="Y50">
        <f>BAWANA!AW50+BAWANA!AX50</f>
        <v>26.2</v>
      </c>
      <c r="Z50">
        <f>BAWANA!BD50+BAWANA!BE50</f>
        <v>26.2</v>
      </c>
      <c r="AA50">
        <f>BAWANA!X50+BAWANA!Y50</f>
        <v>26.2</v>
      </c>
      <c r="AB50">
        <f>BAWANA!AE50+BAWANA!AF50</f>
        <v>26.2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267.60000000000002</v>
      </c>
      <c r="E51">
        <f>BAWANA!AM51</f>
        <v>0</v>
      </c>
      <c r="F51">
        <f t="shared" si="4"/>
        <v>256</v>
      </c>
      <c r="G51">
        <f t="shared" si="5"/>
        <v>267.60000000000002</v>
      </c>
      <c r="H51" s="112"/>
      <c r="I51">
        <f>BRPL_EOD!AI51+BRPL_EOD!AJ51</f>
        <v>134.61000000000001</v>
      </c>
      <c r="J51">
        <f>BYPL_EOD!AI51+BYPL_EOD!AJ51</f>
        <v>47.16</v>
      </c>
      <c r="K51">
        <f>MES_EOD!AI51+MES_EOD!AJ51</f>
        <v>5.84</v>
      </c>
      <c r="L51">
        <f>NDMC_EOD!AI51+NDMC_EOD!AJ51</f>
        <v>23</v>
      </c>
      <c r="M51">
        <f>TPDDL_EOD!AI51+TPDDL_EOD!AJ51</f>
        <v>56.99</v>
      </c>
      <c r="N51">
        <f t="shared" si="0"/>
        <v>267.60000000000002</v>
      </c>
      <c r="O51" s="112">
        <f t="shared" si="1"/>
        <v>0</v>
      </c>
      <c r="P51">
        <v>134.61000000000001</v>
      </c>
      <c r="Q51">
        <v>47.16</v>
      </c>
      <c r="R51">
        <v>5.84</v>
      </c>
      <c r="S51">
        <v>23</v>
      </c>
      <c r="T51">
        <v>56.99</v>
      </c>
      <c r="U51" s="114">
        <f t="shared" si="2"/>
        <v>267.60000000000002</v>
      </c>
      <c r="V51" s="112">
        <f t="shared" si="3"/>
        <v>0</v>
      </c>
      <c r="Y51">
        <f>BAWANA!AW51+BAWANA!AX51</f>
        <v>26.2</v>
      </c>
      <c r="Z51">
        <f>BAWANA!BD51+BAWANA!BE51</f>
        <v>26.2</v>
      </c>
      <c r="AA51">
        <f>BAWANA!X51+BAWANA!Y51</f>
        <v>26.2</v>
      </c>
      <c r="AB51">
        <f>BAWANA!AE51+BAWANA!AF51</f>
        <v>26.2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267.60000000000002</v>
      </c>
      <c r="E52">
        <f>BAWANA!AM52</f>
        <v>0</v>
      </c>
      <c r="F52">
        <f t="shared" si="4"/>
        <v>256</v>
      </c>
      <c r="G52">
        <f t="shared" si="5"/>
        <v>267.60000000000002</v>
      </c>
      <c r="H52" s="112"/>
      <c r="I52">
        <f>BRPL_EOD!AI52+BRPL_EOD!AJ52</f>
        <v>134.61000000000001</v>
      </c>
      <c r="J52">
        <f>BYPL_EOD!AI52+BYPL_EOD!AJ52</f>
        <v>47.16</v>
      </c>
      <c r="K52">
        <f>MES_EOD!AI52+MES_EOD!AJ52</f>
        <v>5.84</v>
      </c>
      <c r="L52">
        <f>NDMC_EOD!AI52+NDMC_EOD!AJ52</f>
        <v>23</v>
      </c>
      <c r="M52">
        <f>TPDDL_EOD!AI52+TPDDL_EOD!AJ52</f>
        <v>56.99</v>
      </c>
      <c r="N52">
        <f t="shared" si="0"/>
        <v>267.60000000000002</v>
      </c>
      <c r="O52" s="112">
        <f t="shared" si="1"/>
        <v>0</v>
      </c>
      <c r="P52">
        <v>134.61000000000001</v>
      </c>
      <c r="Q52">
        <v>47.16</v>
      </c>
      <c r="R52">
        <v>5.84</v>
      </c>
      <c r="S52">
        <v>23</v>
      </c>
      <c r="T52">
        <v>56.99</v>
      </c>
      <c r="U52" s="114">
        <f t="shared" si="2"/>
        <v>267.60000000000002</v>
      </c>
      <c r="V52" s="112">
        <f t="shared" si="3"/>
        <v>0</v>
      </c>
      <c r="Y52">
        <f>BAWANA!AW52+BAWANA!AX52</f>
        <v>26.2</v>
      </c>
      <c r="Z52">
        <f>BAWANA!BD52+BAWANA!BE52</f>
        <v>26.2</v>
      </c>
      <c r="AA52">
        <f>BAWANA!X52+BAWANA!Y52</f>
        <v>26.2</v>
      </c>
      <c r="AB52">
        <f>BAWANA!AE52+BAWANA!AF52</f>
        <v>26.2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267.60000000000002</v>
      </c>
      <c r="E53">
        <f>BAWANA!AM53</f>
        <v>0</v>
      </c>
      <c r="F53">
        <f t="shared" si="4"/>
        <v>256</v>
      </c>
      <c r="G53">
        <f t="shared" si="5"/>
        <v>267.60000000000002</v>
      </c>
      <c r="H53" s="112"/>
      <c r="I53">
        <f>BRPL_EOD!AI53+BRPL_EOD!AJ53</f>
        <v>134.61000000000001</v>
      </c>
      <c r="J53">
        <f>BYPL_EOD!AI53+BYPL_EOD!AJ53</f>
        <v>47.16</v>
      </c>
      <c r="K53">
        <f>MES_EOD!AI53+MES_EOD!AJ53</f>
        <v>5.84</v>
      </c>
      <c r="L53">
        <f>NDMC_EOD!AI53+NDMC_EOD!AJ53</f>
        <v>23</v>
      </c>
      <c r="M53">
        <f>TPDDL_EOD!AI53+TPDDL_EOD!AJ53</f>
        <v>56.99</v>
      </c>
      <c r="N53">
        <f t="shared" si="0"/>
        <v>267.60000000000002</v>
      </c>
      <c r="O53" s="112">
        <f t="shared" si="1"/>
        <v>0</v>
      </c>
      <c r="P53">
        <v>134.61000000000001</v>
      </c>
      <c r="Q53">
        <v>47.16</v>
      </c>
      <c r="R53">
        <v>5.84</v>
      </c>
      <c r="S53">
        <v>23</v>
      </c>
      <c r="T53">
        <v>56.99</v>
      </c>
      <c r="U53" s="114">
        <f t="shared" si="2"/>
        <v>267.60000000000002</v>
      </c>
      <c r="V53" s="112">
        <f t="shared" si="3"/>
        <v>0</v>
      </c>
      <c r="Y53">
        <f>BAWANA!AW53+BAWANA!AX53</f>
        <v>26.2</v>
      </c>
      <c r="Z53">
        <f>BAWANA!BD53+BAWANA!BE53</f>
        <v>26.2</v>
      </c>
      <c r="AA53">
        <f>BAWANA!X53+BAWANA!Y53</f>
        <v>26.2</v>
      </c>
      <c r="AB53">
        <f>BAWANA!AE53+BAWANA!AF53</f>
        <v>26.2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267.60000000000002</v>
      </c>
      <c r="E54">
        <f>BAWANA!AM54</f>
        <v>0</v>
      </c>
      <c r="F54">
        <f t="shared" si="4"/>
        <v>256</v>
      </c>
      <c r="G54">
        <f t="shared" si="5"/>
        <v>267.60000000000002</v>
      </c>
      <c r="H54" s="112"/>
      <c r="I54">
        <f>BRPL_EOD!AI54+BRPL_EOD!AJ54</f>
        <v>134.61000000000001</v>
      </c>
      <c r="J54">
        <f>BYPL_EOD!AI54+BYPL_EOD!AJ54</f>
        <v>47.16</v>
      </c>
      <c r="K54">
        <f>MES_EOD!AI54+MES_EOD!AJ54</f>
        <v>5.84</v>
      </c>
      <c r="L54">
        <f>NDMC_EOD!AI54+NDMC_EOD!AJ54</f>
        <v>23</v>
      </c>
      <c r="M54">
        <f>TPDDL_EOD!AI54+TPDDL_EOD!AJ54</f>
        <v>56.99</v>
      </c>
      <c r="N54">
        <f t="shared" si="0"/>
        <v>267.60000000000002</v>
      </c>
      <c r="O54" s="112">
        <f t="shared" si="1"/>
        <v>0</v>
      </c>
      <c r="P54">
        <v>134.61000000000001</v>
      </c>
      <c r="Q54">
        <v>47.16</v>
      </c>
      <c r="R54">
        <v>5.84</v>
      </c>
      <c r="S54">
        <v>23</v>
      </c>
      <c r="T54">
        <v>56.99</v>
      </c>
      <c r="U54" s="114">
        <f t="shared" si="2"/>
        <v>267.60000000000002</v>
      </c>
      <c r="V54" s="112">
        <f t="shared" si="3"/>
        <v>0</v>
      </c>
      <c r="Y54">
        <f>BAWANA!AW54+BAWANA!AX54</f>
        <v>26.2</v>
      </c>
      <c r="Z54">
        <f>BAWANA!BD54+BAWANA!BE54</f>
        <v>26.2</v>
      </c>
      <c r="AA54">
        <f>BAWANA!X54+BAWANA!Y54</f>
        <v>26.2</v>
      </c>
      <c r="AB54">
        <f>BAWANA!AE54+BAWANA!AF54</f>
        <v>26.2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267.60000000000002</v>
      </c>
      <c r="E55">
        <f>BAWANA!AM55</f>
        <v>0</v>
      </c>
      <c r="F55">
        <f t="shared" si="4"/>
        <v>256</v>
      </c>
      <c r="G55">
        <f t="shared" si="5"/>
        <v>267.60000000000002</v>
      </c>
      <c r="H55" s="112"/>
      <c r="I55">
        <f>BRPL_EOD!AI55+BRPL_EOD!AJ55</f>
        <v>134.61000000000001</v>
      </c>
      <c r="J55">
        <f>BYPL_EOD!AI55+BYPL_EOD!AJ55</f>
        <v>47.16</v>
      </c>
      <c r="K55">
        <f>MES_EOD!AI55+MES_EOD!AJ55</f>
        <v>5.84</v>
      </c>
      <c r="L55">
        <f>NDMC_EOD!AI55+NDMC_EOD!AJ55</f>
        <v>23</v>
      </c>
      <c r="M55">
        <f>TPDDL_EOD!AI55+TPDDL_EOD!AJ55</f>
        <v>56.99</v>
      </c>
      <c r="N55">
        <f t="shared" si="0"/>
        <v>267.60000000000002</v>
      </c>
      <c r="O55" s="112">
        <f t="shared" si="1"/>
        <v>0</v>
      </c>
      <c r="P55">
        <v>134.61000000000001</v>
      </c>
      <c r="Q55">
        <v>47.16</v>
      </c>
      <c r="R55">
        <v>5.84</v>
      </c>
      <c r="S55">
        <v>23</v>
      </c>
      <c r="T55">
        <v>56.99</v>
      </c>
      <c r="U55" s="114">
        <f t="shared" si="2"/>
        <v>267.60000000000002</v>
      </c>
      <c r="V55" s="112">
        <f t="shared" si="3"/>
        <v>0</v>
      </c>
      <c r="Y55">
        <f>BAWANA!AW55+BAWANA!AX55</f>
        <v>26.2</v>
      </c>
      <c r="Z55">
        <f>BAWANA!BD55+BAWANA!BE55</f>
        <v>26.2</v>
      </c>
      <c r="AA55">
        <f>BAWANA!X55+BAWANA!Y55</f>
        <v>26.2</v>
      </c>
      <c r="AB55">
        <f>BAWANA!AE55+BAWANA!AF55</f>
        <v>26.2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267.60000000000002</v>
      </c>
      <c r="E56">
        <f>BAWANA!AM56</f>
        <v>0</v>
      </c>
      <c r="F56">
        <f t="shared" si="4"/>
        <v>256</v>
      </c>
      <c r="G56">
        <f t="shared" si="5"/>
        <v>267.60000000000002</v>
      </c>
      <c r="H56" s="112"/>
      <c r="I56">
        <f>BRPL_EOD!AI56+BRPL_EOD!AJ56</f>
        <v>134.61000000000001</v>
      </c>
      <c r="J56">
        <f>BYPL_EOD!AI56+BYPL_EOD!AJ56</f>
        <v>47.16</v>
      </c>
      <c r="K56">
        <f>MES_EOD!AI56+MES_EOD!AJ56</f>
        <v>5.84</v>
      </c>
      <c r="L56">
        <f>NDMC_EOD!AI56+NDMC_EOD!AJ56</f>
        <v>23</v>
      </c>
      <c r="M56">
        <f>TPDDL_EOD!AI56+TPDDL_EOD!AJ56</f>
        <v>56.99</v>
      </c>
      <c r="N56">
        <f t="shared" si="0"/>
        <v>267.60000000000002</v>
      </c>
      <c r="O56" s="112">
        <f t="shared" si="1"/>
        <v>0</v>
      </c>
      <c r="P56">
        <v>134.61000000000001</v>
      </c>
      <c r="Q56">
        <v>47.16</v>
      </c>
      <c r="R56">
        <v>5.84</v>
      </c>
      <c r="S56">
        <v>23</v>
      </c>
      <c r="T56">
        <v>56.99</v>
      </c>
      <c r="U56" s="114">
        <f t="shared" si="2"/>
        <v>267.60000000000002</v>
      </c>
      <c r="V56" s="112">
        <f t="shared" si="3"/>
        <v>0</v>
      </c>
      <c r="Y56">
        <f>BAWANA!AW56+BAWANA!AX56</f>
        <v>26.2</v>
      </c>
      <c r="Z56">
        <f>BAWANA!BD56+BAWANA!BE56</f>
        <v>26.2</v>
      </c>
      <c r="AA56">
        <f>BAWANA!X56+BAWANA!Y56</f>
        <v>26.2</v>
      </c>
      <c r="AB56">
        <f>BAWANA!AE56+BAWANA!AF56</f>
        <v>26.2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2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2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4">
        <f t="shared" si="2"/>
        <v>267.60000000000002</v>
      </c>
      <c r="V57" s="112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2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2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4">
        <f t="shared" si="2"/>
        <v>267.60000000000002</v>
      </c>
      <c r="V58" s="112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267.60000000000002</v>
      </c>
      <c r="E59">
        <f>BAWANA!AM59</f>
        <v>0</v>
      </c>
      <c r="F59">
        <f t="shared" si="4"/>
        <v>256</v>
      </c>
      <c r="G59">
        <f t="shared" si="5"/>
        <v>267.60000000000002</v>
      </c>
      <c r="H59" s="112"/>
      <c r="I59">
        <f>BRPL_EOD!AI59+BRPL_EOD!AJ59</f>
        <v>134.61000000000001</v>
      </c>
      <c r="J59">
        <f>BYPL_EOD!AI59+BYPL_EOD!AJ59</f>
        <v>47.16</v>
      </c>
      <c r="K59">
        <f>MES_EOD!AI59+MES_EOD!AJ59</f>
        <v>5.84</v>
      </c>
      <c r="L59">
        <f>NDMC_EOD!AI59+NDMC_EOD!AJ59</f>
        <v>23</v>
      </c>
      <c r="M59">
        <f>TPDDL_EOD!AI59+TPDDL_EOD!AJ59</f>
        <v>56.99</v>
      </c>
      <c r="N59">
        <f t="shared" si="0"/>
        <v>267.60000000000002</v>
      </c>
      <c r="O59" s="112">
        <f t="shared" si="1"/>
        <v>0</v>
      </c>
      <c r="P59">
        <v>134.61000000000001</v>
      </c>
      <c r="Q59">
        <v>47.16</v>
      </c>
      <c r="R59">
        <v>5.84</v>
      </c>
      <c r="S59">
        <v>23</v>
      </c>
      <c r="T59">
        <v>56.99</v>
      </c>
      <c r="U59" s="114">
        <f t="shared" si="2"/>
        <v>267.60000000000002</v>
      </c>
      <c r="V59" s="112">
        <f t="shared" si="3"/>
        <v>0</v>
      </c>
      <c r="Y59">
        <f>BAWANA!AW59+BAWANA!AX59</f>
        <v>26.2</v>
      </c>
      <c r="Z59">
        <f>BAWANA!BD59+BAWANA!BE59</f>
        <v>26.2</v>
      </c>
      <c r="AA59">
        <f>BAWANA!X59+BAWANA!Y59</f>
        <v>26.2</v>
      </c>
      <c r="AB59">
        <f>BAWANA!AE59+BAWANA!AF59</f>
        <v>26.2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267.60000000000002</v>
      </c>
      <c r="E60">
        <f>BAWANA!AM60</f>
        <v>0</v>
      </c>
      <c r="F60">
        <f t="shared" si="4"/>
        <v>256</v>
      </c>
      <c r="G60">
        <f t="shared" si="5"/>
        <v>267.60000000000002</v>
      </c>
      <c r="H60" s="112"/>
      <c r="I60">
        <f>BRPL_EOD!AI60+BRPL_EOD!AJ60</f>
        <v>134.61000000000001</v>
      </c>
      <c r="J60">
        <f>BYPL_EOD!AI60+BYPL_EOD!AJ60</f>
        <v>47.16</v>
      </c>
      <c r="K60">
        <f>MES_EOD!AI60+MES_EOD!AJ60</f>
        <v>5.84</v>
      </c>
      <c r="L60">
        <f>NDMC_EOD!AI60+NDMC_EOD!AJ60</f>
        <v>23</v>
      </c>
      <c r="M60">
        <f>TPDDL_EOD!AI60+TPDDL_EOD!AJ60</f>
        <v>56.99</v>
      </c>
      <c r="N60">
        <f t="shared" si="0"/>
        <v>267.60000000000002</v>
      </c>
      <c r="O60" s="112">
        <f t="shared" si="1"/>
        <v>0</v>
      </c>
      <c r="P60">
        <v>134.61000000000001</v>
      </c>
      <c r="Q60">
        <v>47.16</v>
      </c>
      <c r="R60">
        <v>5.84</v>
      </c>
      <c r="S60">
        <v>23</v>
      </c>
      <c r="T60">
        <v>56.99</v>
      </c>
      <c r="U60" s="114">
        <f t="shared" si="2"/>
        <v>267.60000000000002</v>
      </c>
      <c r="V60" s="112">
        <f t="shared" si="3"/>
        <v>0</v>
      </c>
      <c r="Y60">
        <f>BAWANA!AW60+BAWANA!AX60</f>
        <v>26.2</v>
      </c>
      <c r="Z60">
        <f>BAWANA!BD60+BAWANA!BE60</f>
        <v>26.2</v>
      </c>
      <c r="AA60">
        <f>BAWANA!X60+BAWANA!Y60</f>
        <v>26.2</v>
      </c>
      <c r="AB60">
        <f>BAWANA!AE60+BAWANA!AF60</f>
        <v>26.2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267.60000000000002</v>
      </c>
      <c r="E61">
        <f>BAWANA!AM61</f>
        <v>0</v>
      </c>
      <c r="F61">
        <f t="shared" si="4"/>
        <v>256</v>
      </c>
      <c r="G61">
        <f t="shared" si="5"/>
        <v>267.60000000000002</v>
      </c>
      <c r="H61" s="112"/>
      <c r="I61">
        <f>BRPL_EOD!AI61+BRPL_EOD!AJ61</f>
        <v>134.61000000000001</v>
      </c>
      <c r="J61">
        <f>BYPL_EOD!AI61+BYPL_EOD!AJ61</f>
        <v>47.16</v>
      </c>
      <c r="K61">
        <f>MES_EOD!AI61+MES_EOD!AJ61</f>
        <v>5.84</v>
      </c>
      <c r="L61">
        <f>NDMC_EOD!AI61+NDMC_EOD!AJ61</f>
        <v>23</v>
      </c>
      <c r="M61">
        <f>TPDDL_EOD!AI61+TPDDL_EOD!AJ61</f>
        <v>56.99</v>
      </c>
      <c r="N61">
        <f t="shared" si="0"/>
        <v>267.60000000000002</v>
      </c>
      <c r="O61" s="112">
        <f t="shared" si="1"/>
        <v>0</v>
      </c>
      <c r="P61">
        <v>134.61000000000001</v>
      </c>
      <c r="Q61">
        <v>47.16</v>
      </c>
      <c r="R61">
        <v>5.84</v>
      </c>
      <c r="S61">
        <v>23</v>
      </c>
      <c r="T61">
        <v>56.99</v>
      </c>
      <c r="U61" s="114">
        <f t="shared" si="2"/>
        <v>267.60000000000002</v>
      </c>
      <c r="V61" s="112">
        <f t="shared" si="3"/>
        <v>0</v>
      </c>
      <c r="Y61">
        <f>BAWANA!AW61+BAWANA!AX61</f>
        <v>26.2</v>
      </c>
      <c r="Z61">
        <f>BAWANA!BD61+BAWANA!BE61</f>
        <v>26.2</v>
      </c>
      <c r="AA61">
        <f>BAWANA!X61+BAWANA!Y61</f>
        <v>26.2</v>
      </c>
      <c r="AB61">
        <f>BAWANA!AE61+BAWANA!AF61</f>
        <v>26.2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267.60000000000002</v>
      </c>
      <c r="E62">
        <f>BAWANA!AM62</f>
        <v>0</v>
      </c>
      <c r="F62">
        <f t="shared" si="4"/>
        <v>256</v>
      </c>
      <c r="G62">
        <f t="shared" si="5"/>
        <v>267.60000000000002</v>
      </c>
      <c r="H62" s="112"/>
      <c r="I62">
        <f>BRPL_EOD!AI62+BRPL_EOD!AJ62</f>
        <v>134.61000000000001</v>
      </c>
      <c r="J62">
        <f>BYPL_EOD!AI62+BYPL_EOD!AJ62</f>
        <v>47.16</v>
      </c>
      <c r="K62">
        <f>MES_EOD!AI62+MES_EOD!AJ62</f>
        <v>5.84</v>
      </c>
      <c r="L62">
        <f>NDMC_EOD!AI62+NDMC_EOD!AJ62</f>
        <v>23</v>
      </c>
      <c r="M62">
        <f>TPDDL_EOD!AI62+TPDDL_EOD!AJ62</f>
        <v>56.99</v>
      </c>
      <c r="N62">
        <f t="shared" si="0"/>
        <v>267.60000000000002</v>
      </c>
      <c r="O62" s="112">
        <f t="shared" si="1"/>
        <v>0</v>
      </c>
      <c r="P62">
        <v>134.61000000000001</v>
      </c>
      <c r="Q62">
        <v>47.16</v>
      </c>
      <c r="R62">
        <v>5.84</v>
      </c>
      <c r="S62">
        <v>23</v>
      </c>
      <c r="T62">
        <v>56.99</v>
      </c>
      <c r="U62" s="114">
        <f t="shared" si="2"/>
        <v>267.60000000000002</v>
      </c>
      <c r="V62" s="112">
        <f t="shared" si="3"/>
        <v>0</v>
      </c>
      <c r="Y62">
        <f>BAWANA!AW62+BAWANA!AX62</f>
        <v>26.2</v>
      </c>
      <c r="Z62">
        <f>BAWANA!BD62+BAWANA!BE62</f>
        <v>26.2</v>
      </c>
      <c r="AA62">
        <f>BAWANA!X62+BAWANA!Y62</f>
        <v>26.2</v>
      </c>
      <c r="AB62">
        <f>BAWANA!AE62+BAWANA!AF62</f>
        <v>26.2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267.60000000000002</v>
      </c>
      <c r="E63">
        <f>BAWANA!AM63</f>
        <v>0</v>
      </c>
      <c r="F63">
        <f t="shared" si="4"/>
        <v>256</v>
      </c>
      <c r="G63">
        <f t="shared" si="5"/>
        <v>267.60000000000002</v>
      </c>
      <c r="H63" s="112"/>
      <c r="I63">
        <f>BRPL_EOD!AI63+BRPL_EOD!AJ63</f>
        <v>134.61000000000001</v>
      </c>
      <c r="J63">
        <f>BYPL_EOD!AI63+BYPL_EOD!AJ63</f>
        <v>47.16</v>
      </c>
      <c r="K63">
        <f>MES_EOD!AI63+MES_EOD!AJ63</f>
        <v>5.84</v>
      </c>
      <c r="L63">
        <f>NDMC_EOD!AI63+NDMC_EOD!AJ63</f>
        <v>23</v>
      </c>
      <c r="M63">
        <f>TPDDL_EOD!AI63+TPDDL_EOD!AJ63</f>
        <v>56.99</v>
      </c>
      <c r="N63">
        <f t="shared" si="0"/>
        <v>267.60000000000002</v>
      </c>
      <c r="O63" s="112">
        <f t="shared" si="1"/>
        <v>0</v>
      </c>
      <c r="P63">
        <v>134.61000000000001</v>
      </c>
      <c r="Q63">
        <v>47.16</v>
      </c>
      <c r="R63">
        <v>5.84</v>
      </c>
      <c r="S63">
        <v>23</v>
      </c>
      <c r="T63">
        <v>56.99</v>
      </c>
      <c r="U63" s="114">
        <f t="shared" si="2"/>
        <v>267.60000000000002</v>
      </c>
      <c r="V63" s="112">
        <f t="shared" si="3"/>
        <v>0</v>
      </c>
      <c r="Y63">
        <f>BAWANA!AW63+BAWANA!AX63</f>
        <v>26.2</v>
      </c>
      <c r="Z63">
        <f>BAWANA!BD63+BAWANA!BE63</f>
        <v>26.2</v>
      </c>
      <c r="AA63">
        <f>BAWANA!X63+BAWANA!Y63</f>
        <v>26.2</v>
      </c>
      <c r="AB63">
        <f>BAWANA!AE63+BAWANA!AF63</f>
        <v>26.2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267.60000000000002</v>
      </c>
      <c r="E64">
        <f>BAWANA!AM64</f>
        <v>0</v>
      </c>
      <c r="F64">
        <f t="shared" si="4"/>
        <v>256</v>
      </c>
      <c r="G64">
        <f t="shared" si="5"/>
        <v>267.60000000000002</v>
      </c>
      <c r="H64" s="112"/>
      <c r="I64">
        <f>BRPL_EOD!AI64+BRPL_EOD!AJ64</f>
        <v>134.61000000000001</v>
      </c>
      <c r="J64">
        <f>BYPL_EOD!AI64+BYPL_EOD!AJ64</f>
        <v>47.16</v>
      </c>
      <c r="K64">
        <f>MES_EOD!AI64+MES_EOD!AJ64</f>
        <v>5.84</v>
      </c>
      <c r="L64">
        <f>NDMC_EOD!AI64+NDMC_EOD!AJ64</f>
        <v>23</v>
      </c>
      <c r="M64">
        <f>TPDDL_EOD!AI64+TPDDL_EOD!AJ64</f>
        <v>56.99</v>
      </c>
      <c r="N64">
        <f t="shared" si="0"/>
        <v>267.60000000000002</v>
      </c>
      <c r="O64" s="112">
        <f t="shared" si="1"/>
        <v>0</v>
      </c>
      <c r="P64">
        <v>134.61000000000001</v>
      </c>
      <c r="Q64">
        <v>47.16</v>
      </c>
      <c r="R64">
        <v>5.84</v>
      </c>
      <c r="S64">
        <v>23</v>
      </c>
      <c r="T64">
        <v>56.99</v>
      </c>
      <c r="U64" s="114">
        <f t="shared" si="2"/>
        <v>267.60000000000002</v>
      </c>
      <c r="V64" s="112">
        <f t="shared" si="3"/>
        <v>0</v>
      </c>
      <c r="Y64">
        <f>BAWANA!AW64+BAWANA!AX64</f>
        <v>26.2</v>
      </c>
      <c r="Z64">
        <f>BAWANA!BD64+BAWANA!BE64</f>
        <v>26.2</v>
      </c>
      <c r="AA64">
        <f>BAWANA!X64+BAWANA!Y64</f>
        <v>26.2</v>
      </c>
      <c r="AB64">
        <f>BAWANA!AE64+BAWANA!AF64</f>
        <v>26.2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267.60000000000002</v>
      </c>
      <c r="E65">
        <f>BAWANA!AM65</f>
        <v>0</v>
      </c>
      <c r="F65">
        <f t="shared" si="4"/>
        <v>256</v>
      </c>
      <c r="G65">
        <f t="shared" si="5"/>
        <v>267.60000000000002</v>
      </c>
      <c r="H65" s="112"/>
      <c r="I65">
        <f>BRPL_EOD!AI65+BRPL_EOD!AJ65</f>
        <v>134.61000000000001</v>
      </c>
      <c r="J65">
        <f>BYPL_EOD!AI65+BYPL_EOD!AJ65</f>
        <v>47.16</v>
      </c>
      <c r="K65">
        <f>MES_EOD!AI65+MES_EOD!AJ65</f>
        <v>5.84</v>
      </c>
      <c r="L65">
        <f>NDMC_EOD!AI65+NDMC_EOD!AJ65</f>
        <v>23</v>
      </c>
      <c r="M65">
        <f>TPDDL_EOD!AI65+TPDDL_EOD!AJ65</f>
        <v>56.99</v>
      </c>
      <c r="N65">
        <f t="shared" si="0"/>
        <v>267.60000000000002</v>
      </c>
      <c r="O65" s="112">
        <f t="shared" si="1"/>
        <v>0</v>
      </c>
      <c r="P65">
        <v>134.61000000000001</v>
      </c>
      <c r="Q65">
        <v>47.16</v>
      </c>
      <c r="R65">
        <v>5.84</v>
      </c>
      <c r="S65">
        <v>23</v>
      </c>
      <c r="T65">
        <v>56.99</v>
      </c>
      <c r="U65" s="114">
        <f t="shared" si="2"/>
        <v>267.60000000000002</v>
      </c>
      <c r="V65" s="112">
        <f t="shared" si="3"/>
        <v>0</v>
      </c>
      <c r="Y65">
        <f>BAWANA!AW65+BAWANA!AX65</f>
        <v>26.2</v>
      </c>
      <c r="Z65">
        <f>BAWANA!BD65+BAWANA!BE65</f>
        <v>26.2</v>
      </c>
      <c r="AA65">
        <f>BAWANA!X65+BAWANA!Y65</f>
        <v>26.2</v>
      </c>
      <c r="AB65">
        <f>BAWANA!AE65+BAWANA!AF65</f>
        <v>26.2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267.60000000000002</v>
      </c>
      <c r="E66">
        <f>BAWANA!AM66</f>
        <v>0</v>
      </c>
      <c r="F66">
        <f t="shared" si="4"/>
        <v>256</v>
      </c>
      <c r="G66">
        <f t="shared" si="5"/>
        <v>267.60000000000002</v>
      </c>
      <c r="H66" s="112"/>
      <c r="I66">
        <f>BRPL_EOD!AI66+BRPL_EOD!AJ66</f>
        <v>134.61000000000001</v>
      </c>
      <c r="J66">
        <f>BYPL_EOD!AI66+BYPL_EOD!AJ66</f>
        <v>47.16</v>
      </c>
      <c r="K66">
        <f>MES_EOD!AI66+MES_EOD!AJ66</f>
        <v>5.84</v>
      </c>
      <c r="L66">
        <f>NDMC_EOD!AI66+NDMC_EOD!AJ66</f>
        <v>23</v>
      </c>
      <c r="M66">
        <f>TPDDL_EOD!AI66+TPDDL_EOD!AJ66</f>
        <v>56.99</v>
      </c>
      <c r="N66">
        <f t="shared" si="0"/>
        <v>267.60000000000002</v>
      </c>
      <c r="O66" s="112">
        <f t="shared" si="1"/>
        <v>0</v>
      </c>
      <c r="P66">
        <v>134.61000000000001</v>
      </c>
      <c r="Q66">
        <v>47.16</v>
      </c>
      <c r="R66">
        <v>5.84</v>
      </c>
      <c r="S66">
        <v>23</v>
      </c>
      <c r="T66">
        <v>56.99</v>
      </c>
      <c r="U66" s="114">
        <f t="shared" si="2"/>
        <v>267.60000000000002</v>
      </c>
      <c r="V66" s="112">
        <f t="shared" si="3"/>
        <v>0</v>
      </c>
      <c r="Y66">
        <f>BAWANA!AW66+BAWANA!AX66</f>
        <v>26.2</v>
      </c>
      <c r="Z66">
        <f>BAWANA!BD66+BAWANA!BE66</f>
        <v>26.2</v>
      </c>
      <c r="AA66">
        <f>BAWANA!X66+BAWANA!Y66</f>
        <v>26.2</v>
      </c>
      <c r="AB66">
        <f>BAWANA!AE66+BAWANA!AF66</f>
        <v>26.2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267.60000000000002</v>
      </c>
      <c r="E67">
        <f>BAWANA!AM67</f>
        <v>0</v>
      </c>
      <c r="F67">
        <f t="shared" si="4"/>
        <v>256</v>
      </c>
      <c r="G67">
        <f t="shared" si="5"/>
        <v>267.60000000000002</v>
      </c>
      <c r="H67" s="112"/>
      <c r="I67">
        <f>BRPL_EOD!AI67+BRPL_EOD!AJ67</f>
        <v>134.61000000000001</v>
      </c>
      <c r="J67">
        <f>BYPL_EOD!AI67+BYPL_EOD!AJ67</f>
        <v>47.16</v>
      </c>
      <c r="K67">
        <f>MES_EOD!AI67+MES_EOD!AJ67</f>
        <v>5.84</v>
      </c>
      <c r="L67">
        <f>NDMC_EOD!AI67+NDMC_EOD!AJ67</f>
        <v>23</v>
      </c>
      <c r="M67">
        <f>TPDDL_EOD!AI67+TPDDL_EOD!AJ67</f>
        <v>56.99</v>
      </c>
      <c r="N67">
        <f t="shared" ref="N67:N98" si="7">SUM(I67:M67)</f>
        <v>267.60000000000002</v>
      </c>
      <c r="O67" s="112">
        <f t="shared" ref="O67:O98" si="8">G67-N67</f>
        <v>0</v>
      </c>
      <c r="P67">
        <v>134.61000000000001</v>
      </c>
      <c r="Q67">
        <v>47.16</v>
      </c>
      <c r="R67">
        <v>5.84</v>
      </c>
      <c r="S67">
        <v>23</v>
      </c>
      <c r="T67">
        <v>56.99</v>
      </c>
      <c r="U67" s="114">
        <f t="shared" ref="U67:U98" si="9">SUM(P67:T67)</f>
        <v>267.60000000000002</v>
      </c>
      <c r="V67" s="112">
        <f t="shared" ref="V67:V99" si="10">G67-U67</f>
        <v>0</v>
      </c>
      <c r="Y67">
        <f>BAWANA!AW67+BAWANA!AX67</f>
        <v>26.2</v>
      </c>
      <c r="Z67">
        <f>BAWANA!BD67+BAWANA!BE67</f>
        <v>26.2</v>
      </c>
      <c r="AA67">
        <f>BAWANA!X67+BAWANA!Y67</f>
        <v>26.2</v>
      </c>
      <c r="AB67">
        <f>BAWANA!AE67+BAWANA!AF67</f>
        <v>26.2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267.60000000000002</v>
      </c>
      <c r="H68" s="112"/>
      <c r="I68">
        <f>BRPL_EOD!AI68+BRPL_EOD!AJ68</f>
        <v>134.61000000000001</v>
      </c>
      <c r="J68">
        <f>BYPL_EOD!AI68+BYPL_EOD!AJ68</f>
        <v>47.16</v>
      </c>
      <c r="K68">
        <f>MES_EOD!AI68+MES_EOD!AJ68</f>
        <v>5.84</v>
      </c>
      <c r="L68">
        <f>NDMC_EOD!AI68+NDMC_EOD!AJ68</f>
        <v>23</v>
      </c>
      <c r="M68">
        <f>TPDDL_EOD!AI68+TPDDL_EOD!AJ68</f>
        <v>56.99</v>
      </c>
      <c r="N68">
        <f t="shared" si="7"/>
        <v>267.60000000000002</v>
      </c>
      <c r="O68" s="112">
        <f t="shared" si="8"/>
        <v>0</v>
      </c>
      <c r="P68">
        <v>134.61000000000001</v>
      </c>
      <c r="Q68">
        <v>47.16</v>
      </c>
      <c r="R68">
        <v>5.84</v>
      </c>
      <c r="S68">
        <v>23</v>
      </c>
      <c r="T68">
        <v>56.99</v>
      </c>
      <c r="U68" s="114">
        <f t="shared" si="9"/>
        <v>267.60000000000002</v>
      </c>
      <c r="V68" s="112">
        <f t="shared" si="10"/>
        <v>0</v>
      </c>
      <c r="Y68">
        <f>BAWANA!AW68+BAWANA!AX68</f>
        <v>26.2</v>
      </c>
      <c r="Z68">
        <f>BAWANA!BD68+BAWANA!BE68</f>
        <v>26.2</v>
      </c>
      <c r="AA68">
        <f>BAWANA!X68+BAWANA!Y68</f>
        <v>26.2</v>
      </c>
      <c r="AB68">
        <f>BAWANA!AE68+BAWANA!AF68</f>
        <v>26.2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267.60000000000002</v>
      </c>
      <c r="E69">
        <f>BAWANA!AM69</f>
        <v>0</v>
      </c>
      <c r="F69">
        <f t="shared" si="11"/>
        <v>256</v>
      </c>
      <c r="G69">
        <f t="shared" si="12"/>
        <v>267.60000000000002</v>
      </c>
      <c r="H69" s="112"/>
      <c r="I69">
        <f>BRPL_EOD!AI69+BRPL_EOD!AJ69</f>
        <v>134.61000000000001</v>
      </c>
      <c r="J69">
        <f>BYPL_EOD!AI69+BYPL_EOD!AJ69</f>
        <v>47.16</v>
      </c>
      <c r="K69">
        <f>MES_EOD!AI69+MES_EOD!AJ69</f>
        <v>5.84</v>
      </c>
      <c r="L69">
        <f>NDMC_EOD!AI69+NDMC_EOD!AJ69</f>
        <v>23</v>
      </c>
      <c r="M69">
        <f>TPDDL_EOD!AI69+TPDDL_EOD!AJ69</f>
        <v>56.99</v>
      </c>
      <c r="N69">
        <f t="shared" si="7"/>
        <v>267.60000000000002</v>
      </c>
      <c r="O69" s="112">
        <f t="shared" si="8"/>
        <v>0</v>
      </c>
      <c r="P69">
        <v>134.61000000000001</v>
      </c>
      <c r="Q69">
        <v>47.16</v>
      </c>
      <c r="R69">
        <v>5.84</v>
      </c>
      <c r="S69">
        <v>23</v>
      </c>
      <c r="T69">
        <v>56.99</v>
      </c>
      <c r="U69" s="114">
        <f t="shared" si="9"/>
        <v>267.60000000000002</v>
      </c>
      <c r="V69" s="112">
        <f t="shared" si="10"/>
        <v>0</v>
      </c>
      <c r="Y69">
        <f>BAWANA!AW69+BAWANA!AX69</f>
        <v>26.2</v>
      </c>
      <c r="Z69">
        <f>BAWANA!BD69+BAWANA!BE69</f>
        <v>26.2</v>
      </c>
      <c r="AA69">
        <f>BAWANA!X69+BAWANA!Y69</f>
        <v>26.2</v>
      </c>
      <c r="AB69">
        <f>BAWANA!AE69+BAWANA!AF69</f>
        <v>26.2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267.60000000000002</v>
      </c>
      <c r="E70">
        <f>BAWANA!AM70</f>
        <v>0</v>
      </c>
      <c r="F70">
        <f t="shared" si="11"/>
        <v>256</v>
      </c>
      <c r="G70">
        <f t="shared" si="12"/>
        <v>267.60000000000002</v>
      </c>
      <c r="H70" s="112"/>
      <c r="I70">
        <f>BRPL_EOD!AI70+BRPL_EOD!AJ70</f>
        <v>134.61000000000001</v>
      </c>
      <c r="J70">
        <f>BYPL_EOD!AI70+BYPL_EOD!AJ70</f>
        <v>47.16</v>
      </c>
      <c r="K70">
        <f>MES_EOD!AI70+MES_EOD!AJ70</f>
        <v>5.84</v>
      </c>
      <c r="L70">
        <f>NDMC_EOD!AI70+NDMC_EOD!AJ70</f>
        <v>23</v>
      </c>
      <c r="M70">
        <f>TPDDL_EOD!AI70+TPDDL_EOD!AJ70</f>
        <v>56.99</v>
      </c>
      <c r="N70">
        <f t="shared" si="7"/>
        <v>267.60000000000002</v>
      </c>
      <c r="O70" s="112">
        <f t="shared" si="8"/>
        <v>0</v>
      </c>
      <c r="P70">
        <v>134.61000000000001</v>
      </c>
      <c r="Q70">
        <v>47.16</v>
      </c>
      <c r="R70">
        <v>5.84</v>
      </c>
      <c r="S70">
        <v>23</v>
      </c>
      <c r="T70">
        <v>56.99</v>
      </c>
      <c r="U70" s="114">
        <f t="shared" si="9"/>
        <v>267.60000000000002</v>
      </c>
      <c r="V70" s="112">
        <f t="shared" si="10"/>
        <v>0</v>
      </c>
      <c r="Y70">
        <f>BAWANA!AW70+BAWANA!AX70</f>
        <v>26.2</v>
      </c>
      <c r="Z70">
        <f>BAWANA!BD70+BAWANA!BE70</f>
        <v>26.2</v>
      </c>
      <c r="AA70">
        <f>BAWANA!X70+BAWANA!Y70</f>
        <v>26.2</v>
      </c>
      <c r="AB70">
        <f>BAWANA!AE70+BAWANA!AF70</f>
        <v>26.2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267.60000000000002</v>
      </c>
      <c r="E71">
        <f>BAWANA!AM71</f>
        <v>0</v>
      </c>
      <c r="F71">
        <f t="shared" si="11"/>
        <v>256</v>
      </c>
      <c r="G71">
        <f t="shared" si="12"/>
        <v>267.60000000000002</v>
      </c>
      <c r="H71" s="112"/>
      <c r="I71">
        <f>BRPL_EOD!AI71+BRPL_EOD!AJ71</f>
        <v>134.61000000000001</v>
      </c>
      <c r="J71">
        <f>BYPL_EOD!AI71+BYPL_EOD!AJ71</f>
        <v>47.16</v>
      </c>
      <c r="K71">
        <f>MES_EOD!AI71+MES_EOD!AJ71</f>
        <v>5.84</v>
      </c>
      <c r="L71">
        <f>NDMC_EOD!AI71+NDMC_EOD!AJ71</f>
        <v>23</v>
      </c>
      <c r="M71">
        <f>TPDDL_EOD!AI71+TPDDL_EOD!AJ71</f>
        <v>56.99</v>
      </c>
      <c r="N71">
        <f t="shared" si="7"/>
        <v>267.60000000000002</v>
      </c>
      <c r="O71" s="112">
        <f t="shared" si="8"/>
        <v>0</v>
      </c>
      <c r="P71">
        <v>134.61000000000001</v>
      </c>
      <c r="Q71">
        <v>47.16</v>
      </c>
      <c r="R71">
        <v>5.84</v>
      </c>
      <c r="S71">
        <v>23</v>
      </c>
      <c r="T71">
        <v>56.99</v>
      </c>
      <c r="U71" s="114">
        <f t="shared" si="9"/>
        <v>267.60000000000002</v>
      </c>
      <c r="V71" s="112">
        <f t="shared" si="10"/>
        <v>0</v>
      </c>
      <c r="Y71">
        <f>BAWANA!AW71+BAWANA!AX71</f>
        <v>26.2</v>
      </c>
      <c r="Z71">
        <f>BAWANA!BD71+BAWANA!BE71</f>
        <v>26.2</v>
      </c>
      <c r="AA71">
        <f>BAWANA!X71+BAWANA!Y71</f>
        <v>26.2</v>
      </c>
      <c r="AB71">
        <f>BAWANA!AE71+BAWANA!AF71</f>
        <v>26.2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267.60000000000002</v>
      </c>
      <c r="E72">
        <f>BAWANA!AM72</f>
        <v>0</v>
      </c>
      <c r="F72">
        <f t="shared" si="11"/>
        <v>256</v>
      </c>
      <c r="G72">
        <f t="shared" si="12"/>
        <v>267.60000000000002</v>
      </c>
      <c r="H72" s="112"/>
      <c r="I72">
        <f>BRPL_EOD!AI72+BRPL_EOD!AJ72</f>
        <v>134.61000000000001</v>
      </c>
      <c r="J72">
        <f>BYPL_EOD!AI72+BYPL_EOD!AJ72</f>
        <v>47.16</v>
      </c>
      <c r="K72">
        <f>MES_EOD!AI72+MES_EOD!AJ72</f>
        <v>5.84</v>
      </c>
      <c r="L72">
        <f>NDMC_EOD!AI72+NDMC_EOD!AJ72</f>
        <v>23</v>
      </c>
      <c r="M72">
        <f>TPDDL_EOD!AI72+TPDDL_EOD!AJ72</f>
        <v>56.99</v>
      </c>
      <c r="N72">
        <f t="shared" si="7"/>
        <v>267.60000000000002</v>
      </c>
      <c r="O72" s="112">
        <f t="shared" si="8"/>
        <v>0</v>
      </c>
      <c r="P72">
        <v>134.61000000000001</v>
      </c>
      <c r="Q72">
        <v>47.16</v>
      </c>
      <c r="R72">
        <v>5.84</v>
      </c>
      <c r="S72">
        <v>23</v>
      </c>
      <c r="T72">
        <v>56.99</v>
      </c>
      <c r="U72" s="114">
        <f t="shared" si="9"/>
        <v>267.60000000000002</v>
      </c>
      <c r="V72" s="112">
        <f t="shared" si="10"/>
        <v>0</v>
      </c>
      <c r="Y72">
        <f>BAWANA!AW72+BAWANA!AX72</f>
        <v>26.2</v>
      </c>
      <c r="Z72">
        <f>BAWANA!BD72+BAWANA!BE72</f>
        <v>26.2</v>
      </c>
      <c r="AA72">
        <f>BAWANA!X72+BAWANA!Y72</f>
        <v>26.2</v>
      </c>
      <c r="AB72">
        <f>BAWANA!AE72+BAWANA!AF72</f>
        <v>26.2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267.60000000000002</v>
      </c>
      <c r="E73">
        <f>BAWANA!AM73</f>
        <v>0</v>
      </c>
      <c r="F73">
        <f t="shared" si="11"/>
        <v>256</v>
      </c>
      <c r="G73">
        <f t="shared" si="12"/>
        <v>267.60000000000002</v>
      </c>
      <c r="H73" s="112"/>
      <c r="I73">
        <f>BRPL_EOD!AI73+BRPL_EOD!AJ73</f>
        <v>134.61000000000001</v>
      </c>
      <c r="J73">
        <f>BYPL_EOD!AI73+BYPL_EOD!AJ73</f>
        <v>47.16</v>
      </c>
      <c r="K73">
        <f>MES_EOD!AI73+MES_EOD!AJ73</f>
        <v>5.84</v>
      </c>
      <c r="L73">
        <f>NDMC_EOD!AI73+NDMC_EOD!AJ73</f>
        <v>23</v>
      </c>
      <c r="M73">
        <f>TPDDL_EOD!AI73+TPDDL_EOD!AJ73</f>
        <v>56.99</v>
      </c>
      <c r="N73">
        <f t="shared" si="7"/>
        <v>267.60000000000002</v>
      </c>
      <c r="O73" s="112">
        <f t="shared" si="8"/>
        <v>0</v>
      </c>
      <c r="P73">
        <v>134.61000000000001</v>
      </c>
      <c r="Q73">
        <v>47.16</v>
      </c>
      <c r="R73">
        <v>5.84</v>
      </c>
      <c r="S73">
        <v>23</v>
      </c>
      <c r="T73">
        <v>56.99</v>
      </c>
      <c r="U73" s="114">
        <f t="shared" si="9"/>
        <v>267.60000000000002</v>
      </c>
      <c r="V73" s="112">
        <f t="shared" si="10"/>
        <v>0</v>
      </c>
      <c r="Y73">
        <f>BAWANA!AW73+BAWANA!AX73</f>
        <v>26.2</v>
      </c>
      <c r="Z73">
        <f>BAWANA!BD73+BAWANA!BE73</f>
        <v>26.2</v>
      </c>
      <c r="AA73">
        <f>BAWANA!X73+BAWANA!Y73</f>
        <v>26.2</v>
      </c>
      <c r="AB73">
        <f>BAWANA!AE73+BAWANA!AF73</f>
        <v>26.2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267.60000000000002</v>
      </c>
      <c r="E74">
        <f>BAWANA!AM74</f>
        <v>0</v>
      </c>
      <c r="F74">
        <f t="shared" si="11"/>
        <v>256</v>
      </c>
      <c r="G74">
        <f t="shared" si="12"/>
        <v>267.60000000000002</v>
      </c>
      <c r="H74" s="112"/>
      <c r="I74">
        <f>BRPL_EOD!AI74+BRPL_EOD!AJ74</f>
        <v>134.61000000000001</v>
      </c>
      <c r="J74">
        <f>BYPL_EOD!AI74+BYPL_EOD!AJ74</f>
        <v>47.16</v>
      </c>
      <c r="K74">
        <f>MES_EOD!AI74+MES_EOD!AJ74</f>
        <v>5.84</v>
      </c>
      <c r="L74">
        <f>NDMC_EOD!AI74+NDMC_EOD!AJ74</f>
        <v>23</v>
      </c>
      <c r="M74">
        <f>TPDDL_EOD!AI74+TPDDL_EOD!AJ74</f>
        <v>56.99</v>
      </c>
      <c r="N74">
        <f t="shared" si="7"/>
        <v>267.60000000000002</v>
      </c>
      <c r="O74" s="112">
        <f t="shared" si="8"/>
        <v>0</v>
      </c>
      <c r="P74">
        <v>134.61000000000001</v>
      </c>
      <c r="Q74">
        <v>47.16</v>
      </c>
      <c r="R74">
        <v>5.84</v>
      </c>
      <c r="S74">
        <v>23</v>
      </c>
      <c r="T74">
        <v>56.99</v>
      </c>
      <c r="U74" s="114">
        <f t="shared" si="9"/>
        <v>267.60000000000002</v>
      </c>
      <c r="V74" s="112">
        <f t="shared" si="10"/>
        <v>0</v>
      </c>
      <c r="Y74">
        <f>BAWANA!AW74+BAWANA!AX74</f>
        <v>26.2</v>
      </c>
      <c r="Z74">
        <f>BAWANA!BD74+BAWANA!BE74</f>
        <v>26.2</v>
      </c>
      <c r="AA74">
        <f>BAWANA!X74+BAWANA!Y74</f>
        <v>26.2</v>
      </c>
      <c r="AB74">
        <f>BAWANA!AE74+BAWANA!AF74</f>
        <v>26.2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267.60000000000002</v>
      </c>
      <c r="E75">
        <f>BAWANA!AM75</f>
        <v>0</v>
      </c>
      <c r="F75">
        <f t="shared" si="11"/>
        <v>256</v>
      </c>
      <c r="G75">
        <f t="shared" si="12"/>
        <v>267.60000000000002</v>
      </c>
      <c r="H75" s="112"/>
      <c r="I75">
        <f>BRPL_EOD!AI75+BRPL_EOD!AJ75</f>
        <v>134.61000000000001</v>
      </c>
      <c r="J75">
        <f>BYPL_EOD!AI75+BYPL_EOD!AJ75</f>
        <v>47.16</v>
      </c>
      <c r="K75">
        <f>MES_EOD!AI75+MES_EOD!AJ75</f>
        <v>5.84</v>
      </c>
      <c r="L75">
        <f>NDMC_EOD!AI75+NDMC_EOD!AJ75</f>
        <v>23</v>
      </c>
      <c r="M75">
        <f>TPDDL_EOD!AI75+TPDDL_EOD!AJ75</f>
        <v>56.99</v>
      </c>
      <c r="N75">
        <f t="shared" si="7"/>
        <v>267.60000000000002</v>
      </c>
      <c r="O75" s="112">
        <f t="shared" si="8"/>
        <v>0</v>
      </c>
      <c r="P75">
        <v>134.61000000000001</v>
      </c>
      <c r="Q75">
        <v>47.16</v>
      </c>
      <c r="R75">
        <v>5.84</v>
      </c>
      <c r="S75">
        <v>23</v>
      </c>
      <c r="T75">
        <v>56.99</v>
      </c>
      <c r="U75" s="114">
        <f t="shared" si="9"/>
        <v>267.60000000000002</v>
      </c>
      <c r="V75" s="112">
        <f t="shared" si="10"/>
        <v>0</v>
      </c>
      <c r="Y75">
        <f>BAWANA!AW75+BAWANA!AX75</f>
        <v>26.2</v>
      </c>
      <c r="Z75">
        <f>BAWANA!BD75+BAWANA!BE75</f>
        <v>26.2</v>
      </c>
      <c r="AA75">
        <f>BAWANA!X75+BAWANA!Y75</f>
        <v>26.2</v>
      </c>
      <c r="AB75">
        <f>BAWANA!AE75+BAWANA!AF75</f>
        <v>26.2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267.60000000000002</v>
      </c>
      <c r="E76">
        <f>BAWANA!AM76</f>
        <v>0</v>
      </c>
      <c r="F76">
        <f t="shared" si="11"/>
        <v>256</v>
      </c>
      <c r="G76">
        <f t="shared" si="12"/>
        <v>267.60000000000002</v>
      </c>
      <c r="H76" s="112"/>
      <c r="I76">
        <f>BRPL_EOD!AI76+BRPL_EOD!AJ76</f>
        <v>134.61000000000001</v>
      </c>
      <c r="J76">
        <f>BYPL_EOD!AI76+BYPL_EOD!AJ76</f>
        <v>47.16</v>
      </c>
      <c r="K76">
        <f>MES_EOD!AI76+MES_EOD!AJ76</f>
        <v>5.84</v>
      </c>
      <c r="L76">
        <f>NDMC_EOD!AI76+NDMC_EOD!AJ76</f>
        <v>23</v>
      </c>
      <c r="M76">
        <f>TPDDL_EOD!AI76+TPDDL_EOD!AJ76</f>
        <v>56.99</v>
      </c>
      <c r="N76">
        <f t="shared" si="7"/>
        <v>267.60000000000002</v>
      </c>
      <c r="O76" s="112">
        <f t="shared" si="8"/>
        <v>0</v>
      </c>
      <c r="P76">
        <v>134.61000000000001</v>
      </c>
      <c r="Q76">
        <v>47.16</v>
      </c>
      <c r="R76">
        <v>5.84</v>
      </c>
      <c r="S76">
        <v>23</v>
      </c>
      <c r="T76">
        <v>56.99</v>
      </c>
      <c r="U76" s="114">
        <f t="shared" si="9"/>
        <v>267.60000000000002</v>
      </c>
      <c r="V76" s="112">
        <f t="shared" si="10"/>
        <v>0</v>
      </c>
      <c r="Y76">
        <f>BAWANA!AW76+BAWANA!AX76</f>
        <v>26.2</v>
      </c>
      <c r="Z76">
        <f>BAWANA!BD76+BAWANA!BE76</f>
        <v>26.2</v>
      </c>
      <c r="AA76">
        <f>BAWANA!X76+BAWANA!Y76</f>
        <v>26.2</v>
      </c>
      <c r="AB76">
        <f>BAWANA!AE76+BAWANA!AF76</f>
        <v>26.2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262.97000000000003</v>
      </c>
      <c r="E77">
        <f>BAWANA!AM77</f>
        <v>0</v>
      </c>
      <c r="F77">
        <f t="shared" si="11"/>
        <v>256</v>
      </c>
      <c r="G77">
        <f t="shared" si="12"/>
        <v>262.97000000000003</v>
      </c>
      <c r="H77" s="112"/>
      <c r="I77">
        <f>BRPL_EOD!AI77+BRPL_EOD!AJ77</f>
        <v>134.61000000000001</v>
      </c>
      <c r="J77">
        <f>BYPL_EOD!AI77+BYPL_EOD!AJ77</f>
        <v>45.06</v>
      </c>
      <c r="K77">
        <f>MES_EOD!AI77+MES_EOD!AJ77</f>
        <v>5.84</v>
      </c>
      <c r="L77">
        <f>NDMC_EOD!AI77+NDMC_EOD!AJ77</f>
        <v>23</v>
      </c>
      <c r="M77">
        <f>TPDDL_EOD!AI77+TPDDL_EOD!AJ77</f>
        <v>54.46</v>
      </c>
      <c r="N77">
        <f t="shared" si="7"/>
        <v>262.97000000000003</v>
      </c>
      <c r="O77" s="112">
        <f t="shared" si="8"/>
        <v>0</v>
      </c>
      <c r="P77">
        <v>134.61000000000001</v>
      </c>
      <c r="Q77">
        <v>45.06</v>
      </c>
      <c r="R77">
        <v>5.84</v>
      </c>
      <c r="S77">
        <v>23</v>
      </c>
      <c r="T77">
        <v>54.46</v>
      </c>
      <c r="U77" s="114">
        <f t="shared" si="9"/>
        <v>262.97000000000003</v>
      </c>
      <c r="V77" s="112">
        <f t="shared" si="10"/>
        <v>0</v>
      </c>
      <c r="Y77">
        <f>BAWANA!AW77+BAWANA!AX77</f>
        <v>32</v>
      </c>
      <c r="Z77">
        <f>BAWANA!BD77+BAWANA!BE77</f>
        <v>25.03</v>
      </c>
      <c r="AA77">
        <f>BAWANA!X77+BAWANA!Y77</f>
        <v>32</v>
      </c>
      <c r="AB77">
        <f>BAWANA!AE77+BAWANA!AF77</f>
        <v>25.03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262.97000000000003</v>
      </c>
      <c r="E78">
        <f>BAWANA!AM78</f>
        <v>0</v>
      </c>
      <c r="F78">
        <f t="shared" si="11"/>
        <v>256</v>
      </c>
      <c r="G78">
        <f t="shared" si="12"/>
        <v>262.97000000000003</v>
      </c>
      <c r="H78" s="112"/>
      <c r="I78">
        <f>BRPL_EOD!AI78+BRPL_EOD!AJ78</f>
        <v>134.61000000000001</v>
      </c>
      <c r="J78">
        <f>BYPL_EOD!AI78+BYPL_EOD!AJ78</f>
        <v>45.06</v>
      </c>
      <c r="K78">
        <f>MES_EOD!AI78+MES_EOD!AJ78</f>
        <v>5.84</v>
      </c>
      <c r="L78">
        <f>NDMC_EOD!AI78+NDMC_EOD!AJ78</f>
        <v>23</v>
      </c>
      <c r="M78">
        <f>TPDDL_EOD!AI78+TPDDL_EOD!AJ78</f>
        <v>54.46</v>
      </c>
      <c r="N78">
        <f t="shared" si="7"/>
        <v>262.97000000000003</v>
      </c>
      <c r="O78" s="112">
        <f t="shared" si="8"/>
        <v>0</v>
      </c>
      <c r="P78">
        <v>134.61000000000001</v>
      </c>
      <c r="Q78">
        <v>45.06</v>
      </c>
      <c r="R78">
        <v>5.84</v>
      </c>
      <c r="S78">
        <v>23</v>
      </c>
      <c r="T78">
        <v>54.46</v>
      </c>
      <c r="U78" s="114">
        <f t="shared" si="9"/>
        <v>262.97000000000003</v>
      </c>
      <c r="V78" s="112">
        <f t="shared" si="10"/>
        <v>0</v>
      </c>
      <c r="Y78">
        <f>BAWANA!AW78+BAWANA!AX78</f>
        <v>32</v>
      </c>
      <c r="Z78">
        <f>BAWANA!BD78+BAWANA!BE78</f>
        <v>25.03</v>
      </c>
      <c r="AA78">
        <f>BAWANA!X78+BAWANA!Y78</f>
        <v>32</v>
      </c>
      <c r="AB78">
        <f>BAWANA!AE78+BAWANA!AF78</f>
        <v>25.03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262.97000000000003</v>
      </c>
      <c r="E79">
        <f>BAWANA!AM79</f>
        <v>0</v>
      </c>
      <c r="F79">
        <f t="shared" si="11"/>
        <v>256</v>
      </c>
      <c r="G79">
        <f t="shared" si="12"/>
        <v>262.97000000000003</v>
      </c>
      <c r="H79" s="112"/>
      <c r="I79">
        <f>BRPL_EOD!AI79+BRPL_EOD!AJ79</f>
        <v>134.61000000000001</v>
      </c>
      <c r="J79">
        <f>BYPL_EOD!AI79+BYPL_EOD!AJ79</f>
        <v>45.06</v>
      </c>
      <c r="K79">
        <f>MES_EOD!AI79+MES_EOD!AJ79</f>
        <v>5.84</v>
      </c>
      <c r="L79">
        <f>NDMC_EOD!AI79+NDMC_EOD!AJ79</f>
        <v>23</v>
      </c>
      <c r="M79">
        <f>TPDDL_EOD!AI79+TPDDL_EOD!AJ79</f>
        <v>54.46</v>
      </c>
      <c r="N79">
        <f t="shared" si="7"/>
        <v>262.97000000000003</v>
      </c>
      <c r="O79" s="112">
        <f t="shared" si="8"/>
        <v>0</v>
      </c>
      <c r="P79">
        <v>134.61000000000001</v>
      </c>
      <c r="Q79">
        <v>45.06</v>
      </c>
      <c r="R79">
        <v>5.84</v>
      </c>
      <c r="S79">
        <v>23</v>
      </c>
      <c r="T79">
        <v>54.46</v>
      </c>
      <c r="U79" s="114">
        <f t="shared" si="9"/>
        <v>262.97000000000003</v>
      </c>
      <c r="V79" s="112">
        <f t="shared" si="10"/>
        <v>0</v>
      </c>
      <c r="Y79">
        <f>BAWANA!AW79+BAWANA!AX79</f>
        <v>32</v>
      </c>
      <c r="Z79">
        <f>BAWANA!BD79+BAWANA!BE79</f>
        <v>25.03</v>
      </c>
      <c r="AA79">
        <f>BAWANA!X79+BAWANA!Y79</f>
        <v>32</v>
      </c>
      <c r="AB79">
        <f>BAWANA!AE79+BAWANA!AF79</f>
        <v>25.03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262.97000000000003</v>
      </c>
      <c r="E80">
        <f>BAWANA!AM80</f>
        <v>0</v>
      </c>
      <c r="F80">
        <f t="shared" si="11"/>
        <v>256</v>
      </c>
      <c r="G80">
        <f t="shared" si="12"/>
        <v>262.97000000000003</v>
      </c>
      <c r="H80" s="112"/>
      <c r="I80">
        <f>BRPL_EOD!AI80+BRPL_EOD!AJ80</f>
        <v>134.61000000000001</v>
      </c>
      <c r="J80">
        <f>BYPL_EOD!AI80+BYPL_EOD!AJ80</f>
        <v>45.06</v>
      </c>
      <c r="K80">
        <f>MES_EOD!AI80+MES_EOD!AJ80</f>
        <v>5.84</v>
      </c>
      <c r="L80">
        <f>NDMC_EOD!AI80+NDMC_EOD!AJ80</f>
        <v>23</v>
      </c>
      <c r="M80">
        <f>TPDDL_EOD!AI80+TPDDL_EOD!AJ80</f>
        <v>54.46</v>
      </c>
      <c r="N80">
        <f t="shared" si="7"/>
        <v>262.97000000000003</v>
      </c>
      <c r="O80" s="112">
        <f t="shared" si="8"/>
        <v>0</v>
      </c>
      <c r="P80">
        <v>134.61000000000001</v>
      </c>
      <c r="Q80">
        <v>45.06</v>
      </c>
      <c r="R80">
        <v>5.84</v>
      </c>
      <c r="S80">
        <v>23</v>
      </c>
      <c r="T80">
        <v>54.46</v>
      </c>
      <c r="U80" s="114">
        <f t="shared" si="9"/>
        <v>262.97000000000003</v>
      </c>
      <c r="V80" s="112">
        <f t="shared" si="10"/>
        <v>0</v>
      </c>
      <c r="Y80">
        <f>BAWANA!AW80+BAWANA!AX80</f>
        <v>32</v>
      </c>
      <c r="Z80">
        <f>BAWANA!BD80+BAWANA!BE80</f>
        <v>25.03</v>
      </c>
      <c r="AA80">
        <f>BAWANA!X80+BAWANA!Y80</f>
        <v>32</v>
      </c>
      <c r="AB80">
        <f>BAWANA!AE80+BAWANA!AF80</f>
        <v>25.03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262.97000000000003</v>
      </c>
      <c r="E81">
        <f>BAWANA!AM81</f>
        <v>0</v>
      </c>
      <c r="F81">
        <f t="shared" si="11"/>
        <v>256</v>
      </c>
      <c r="G81">
        <f t="shared" si="12"/>
        <v>262.97000000000003</v>
      </c>
      <c r="H81" s="112"/>
      <c r="I81">
        <f>BRPL_EOD!AI81+BRPL_EOD!AJ81</f>
        <v>134.61000000000001</v>
      </c>
      <c r="J81">
        <f>BYPL_EOD!AI81+BYPL_EOD!AJ81</f>
        <v>45.06</v>
      </c>
      <c r="K81">
        <f>MES_EOD!AI81+MES_EOD!AJ81</f>
        <v>5.84</v>
      </c>
      <c r="L81">
        <f>NDMC_EOD!AI81+NDMC_EOD!AJ81</f>
        <v>23</v>
      </c>
      <c r="M81">
        <f>TPDDL_EOD!AI81+TPDDL_EOD!AJ81</f>
        <v>54.46</v>
      </c>
      <c r="N81">
        <f t="shared" si="7"/>
        <v>262.97000000000003</v>
      </c>
      <c r="O81" s="112">
        <f t="shared" si="8"/>
        <v>0</v>
      </c>
      <c r="P81">
        <v>134.61000000000001</v>
      </c>
      <c r="Q81">
        <v>45.06</v>
      </c>
      <c r="R81">
        <v>5.84</v>
      </c>
      <c r="S81">
        <v>23</v>
      </c>
      <c r="T81">
        <v>54.46</v>
      </c>
      <c r="U81" s="114">
        <f t="shared" si="9"/>
        <v>262.97000000000003</v>
      </c>
      <c r="V81" s="112">
        <f t="shared" si="10"/>
        <v>0</v>
      </c>
      <c r="Y81">
        <f>BAWANA!AW81+BAWANA!AX81</f>
        <v>32</v>
      </c>
      <c r="Z81">
        <f>BAWANA!BD81+BAWANA!BE81</f>
        <v>25.03</v>
      </c>
      <c r="AA81">
        <f>BAWANA!X81+BAWANA!Y81</f>
        <v>32</v>
      </c>
      <c r="AB81">
        <f>BAWANA!AE81+BAWANA!AF81</f>
        <v>25.03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262.97000000000003</v>
      </c>
      <c r="E82">
        <f>BAWANA!AM82</f>
        <v>0</v>
      </c>
      <c r="F82">
        <f t="shared" si="11"/>
        <v>256</v>
      </c>
      <c r="G82">
        <f t="shared" si="12"/>
        <v>262.97000000000003</v>
      </c>
      <c r="H82" s="112"/>
      <c r="I82">
        <f>BRPL_EOD!AI82+BRPL_EOD!AJ82</f>
        <v>134.61000000000001</v>
      </c>
      <c r="J82">
        <f>BYPL_EOD!AI82+BYPL_EOD!AJ82</f>
        <v>45.06</v>
      </c>
      <c r="K82">
        <f>MES_EOD!AI82+MES_EOD!AJ82</f>
        <v>5.84</v>
      </c>
      <c r="L82">
        <f>NDMC_EOD!AI82+NDMC_EOD!AJ82</f>
        <v>23</v>
      </c>
      <c r="M82">
        <f>TPDDL_EOD!AI82+TPDDL_EOD!AJ82</f>
        <v>54.46</v>
      </c>
      <c r="N82">
        <f t="shared" si="7"/>
        <v>262.97000000000003</v>
      </c>
      <c r="O82" s="112">
        <f t="shared" si="8"/>
        <v>0</v>
      </c>
      <c r="P82">
        <v>134.61000000000001</v>
      </c>
      <c r="Q82">
        <v>45.06</v>
      </c>
      <c r="R82">
        <v>5.84</v>
      </c>
      <c r="S82">
        <v>23</v>
      </c>
      <c r="T82">
        <v>54.46</v>
      </c>
      <c r="U82" s="114">
        <f t="shared" si="9"/>
        <v>262.97000000000003</v>
      </c>
      <c r="V82" s="112">
        <f t="shared" si="10"/>
        <v>0</v>
      </c>
      <c r="Y82">
        <f>BAWANA!AW82+BAWANA!AX82</f>
        <v>32</v>
      </c>
      <c r="Z82">
        <f>BAWANA!BD82+BAWANA!BE82</f>
        <v>25.03</v>
      </c>
      <c r="AA82">
        <f>BAWANA!X82+BAWANA!Y82</f>
        <v>32</v>
      </c>
      <c r="AB82">
        <f>BAWANA!AE82+BAWANA!AF82</f>
        <v>25.03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112.56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112.55560329674623</v>
      </c>
      <c r="Q85">
        <v>44.998242256161873</v>
      </c>
      <c r="R85">
        <v>5.8397718839107844</v>
      </c>
      <c r="S85">
        <v>22.999101597593846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6.346750000000001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6.346750000000001</v>
      </c>
      <c r="H99" s="114"/>
      <c r="I99" s="114">
        <f t="shared" si="14"/>
        <v>3.0723774999999987</v>
      </c>
      <c r="J99" s="114">
        <f t="shared" si="14"/>
        <v>1.1545849999999989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1.4276824999999966</v>
      </c>
      <c r="N99" s="114">
        <f t="shared" si="14"/>
        <v>6.3468049999999945</v>
      </c>
      <c r="O99" s="114">
        <f t="shared" si="14"/>
        <v>-5.499999999994998E-5</v>
      </c>
      <c r="P99" s="114">
        <f t="shared" si="14"/>
        <v>3.0723548671389458</v>
      </c>
      <c r="Q99" s="114">
        <f t="shared" si="14"/>
        <v>1.1545737071645081</v>
      </c>
      <c r="R99" s="114">
        <f t="shared" si="14"/>
        <v>0.14015874988387814</v>
      </c>
      <c r="S99" s="114">
        <f t="shared" si="14"/>
        <v>0.55199507659746616</v>
      </c>
      <c r="T99" s="114">
        <f t="shared" si="14"/>
        <v>1.4276675992151981</v>
      </c>
      <c r="U99" s="114">
        <f t="shared" si="14"/>
        <v>6.346750000000001</v>
      </c>
      <c r="V99" s="114">
        <f t="shared" si="10"/>
        <v>0</v>
      </c>
      <c r="Y99" s="114">
        <f>SUM(Y3:Y98)/4000</f>
        <v>0.6667675000000004</v>
      </c>
      <c r="Z99" s="114">
        <f t="shared" ref="Z99:AD99" si="15">SUM(Z3:Z98)/4000</f>
        <v>0.66648250000000064</v>
      </c>
      <c r="AA99" s="114">
        <f t="shared" si="15"/>
        <v>0.6667675000000004</v>
      </c>
      <c r="AB99" s="114">
        <f t="shared" si="15"/>
        <v>0.66648250000000064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261</v>
      </c>
      <c r="E3">
        <f>BAWANA!AQ3</f>
        <v>0</v>
      </c>
      <c r="F3">
        <f>(B3+C3)*0.8</f>
        <v>792</v>
      </c>
      <c r="G3">
        <f>(D3+E3)</f>
        <v>261</v>
      </c>
      <c r="H3" s="112"/>
      <c r="I3">
        <f>BRPL_EOD!AM3+BRPL_EOD!AN3</f>
        <v>250</v>
      </c>
      <c r="J3">
        <f>BYPL_EOD!AM3+BYPL_EOD!AN3</f>
        <v>0</v>
      </c>
      <c r="K3">
        <f>MES_EOD!AM3+MES_EOD!AN3</f>
        <v>0</v>
      </c>
      <c r="L3">
        <f>NDMC_EOD!AM3+NDMC_EOD!AN3</f>
        <v>11</v>
      </c>
      <c r="M3">
        <f>TPDDL_EOD!AM3+TPDDL_EOD!AN3</f>
        <v>0</v>
      </c>
      <c r="N3">
        <f t="shared" ref="N3:N66" si="0">SUM(I3:M3)</f>
        <v>261</v>
      </c>
      <c r="O3" s="112">
        <f t="shared" ref="O3:O66" si="1">G3-N3</f>
        <v>0</v>
      </c>
      <c r="P3">
        <v>250</v>
      </c>
      <c r="Q3">
        <v>0</v>
      </c>
      <c r="R3">
        <v>0</v>
      </c>
      <c r="S3">
        <v>11</v>
      </c>
      <c r="T3">
        <v>0</v>
      </c>
      <c r="U3" s="114">
        <f t="shared" ref="U3:U66" si="2">SUM(P3:T3)</f>
        <v>261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221</v>
      </c>
      <c r="E4">
        <f>BAWANA!AQ4</f>
        <v>0</v>
      </c>
      <c r="F4">
        <f t="shared" ref="F4:F67" si="4">(B4+C4)*0.8</f>
        <v>792</v>
      </c>
      <c r="G4">
        <f t="shared" ref="G4:G67" si="5">(D4+E4)</f>
        <v>221</v>
      </c>
      <c r="H4" s="112"/>
      <c r="I4">
        <f>BRPL_EOD!AM4+BRPL_EOD!AN4</f>
        <v>210</v>
      </c>
      <c r="J4">
        <f>BYPL_EOD!AM4+BYPL_EOD!AN4</f>
        <v>0</v>
      </c>
      <c r="K4">
        <f>MES_EOD!AM4+MES_EOD!AN4</f>
        <v>0</v>
      </c>
      <c r="L4">
        <f>NDMC_EOD!AM4+NDMC_EOD!AN4</f>
        <v>11</v>
      </c>
      <c r="M4">
        <f>TPDDL_EOD!AM4+TPDDL_EOD!AN4</f>
        <v>0</v>
      </c>
      <c r="N4">
        <f t="shared" si="0"/>
        <v>221</v>
      </c>
      <c r="O4" s="112">
        <f t="shared" si="1"/>
        <v>0</v>
      </c>
      <c r="P4">
        <v>210</v>
      </c>
      <c r="Q4">
        <v>0</v>
      </c>
      <c r="R4">
        <v>0</v>
      </c>
      <c r="S4">
        <v>11</v>
      </c>
      <c r="T4">
        <v>0</v>
      </c>
      <c r="U4" s="114">
        <f t="shared" si="2"/>
        <v>221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201</v>
      </c>
      <c r="E5">
        <f>BAWANA!AQ5</f>
        <v>0</v>
      </c>
      <c r="F5">
        <f t="shared" si="4"/>
        <v>792</v>
      </c>
      <c r="G5">
        <f t="shared" si="5"/>
        <v>201</v>
      </c>
      <c r="H5" s="112"/>
      <c r="I5">
        <f>BRPL_EOD!AM5+BRPL_EOD!AN5</f>
        <v>190</v>
      </c>
      <c r="J5">
        <f>BYPL_EOD!AM5+BYPL_EOD!AN5</f>
        <v>0</v>
      </c>
      <c r="K5">
        <f>MES_EOD!AM5+MES_EOD!AN5</f>
        <v>0</v>
      </c>
      <c r="L5">
        <f>NDMC_EOD!AM5+NDMC_EOD!AN5</f>
        <v>11</v>
      </c>
      <c r="M5">
        <f>TPDDL_EOD!AM5+TPDDL_EOD!AN5</f>
        <v>0</v>
      </c>
      <c r="N5">
        <f t="shared" si="0"/>
        <v>201</v>
      </c>
      <c r="O5" s="112">
        <f t="shared" si="1"/>
        <v>0</v>
      </c>
      <c r="P5">
        <v>190</v>
      </c>
      <c r="Q5">
        <v>0</v>
      </c>
      <c r="R5">
        <v>0</v>
      </c>
      <c r="S5">
        <v>11</v>
      </c>
      <c r="T5">
        <v>0</v>
      </c>
      <c r="U5" s="114">
        <f t="shared" si="2"/>
        <v>201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171</v>
      </c>
      <c r="E6">
        <f>BAWANA!AQ6</f>
        <v>0</v>
      </c>
      <c r="F6">
        <f t="shared" si="4"/>
        <v>792</v>
      </c>
      <c r="G6">
        <f t="shared" si="5"/>
        <v>171</v>
      </c>
      <c r="H6" s="112"/>
      <c r="I6">
        <f>BRPL_EOD!AM6+BRPL_EOD!AN6</f>
        <v>160</v>
      </c>
      <c r="J6">
        <f>BYPL_EOD!AM6+BYPL_EOD!AN6</f>
        <v>0</v>
      </c>
      <c r="K6">
        <f>MES_EOD!AM6+MES_EOD!AN6</f>
        <v>0</v>
      </c>
      <c r="L6">
        <f>NDMC_EOD!AM6+NDMC_EOD!AN6</f>
        <v>11</v>
      </c>
      <c r="M6">
        <f>TPDDL_EOD!AM6+TPDDL_EOD!AN6</f>
        <v>0</v>
      </c>
      <c r="N6">
        <f t="shared" si="0"/>
        <v>171</v>
      </c>
      <c r="O6" s="112">
        <f t="shared" si="1"/>
        <v>0</v>
      </c>
      <c r="P6">
        <v>160</v>
      </c>
      <c r="Q6">
        <v>0</v>
      </c>
      <c r="R6">
        <v>0</v>
      </c>
      <c r="S6">
        <v>11</v>
      </c>
      <c r="T6">
        <v>0</v>
      </c>
      <c r="U6" s="114">
        <f t="shared" si="2"/>
        <v>171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149.01999999999998</v>
      </c>
      <c r="E7">
        <f>BAWANA!AQ7</f>
        <v>0</v>
      </c>
      <c r="F7">
        <f t="shared" si="4"/>
        <v>792</v>
      </c>
      <c r="G7">
        <f t="shared" si="5"/>
        <v>149.01999999999998</v>
      </c>
      <c r="H7" s="112"/>
      <c r="I7">
        <f>BRPL_EOD!AM7+BRPL_EOD!AN7</f>
        <v>136</v>
      </c>
      <c r="J7">
        <f>BYPL_EOD!AM7+BYPL_EOD!AN7</f>
        <v>0.88</v>
      </c>
      <c r="K7">
        <f>MES_EOD!AM7+MES_EOD!AN7</f>
        <v>0.09</v>
      </c>
      <c r="L7">
        <f>NDMC_EOD!AM7+NDMC_EOD!AN7</f>
        <v>11</v>
      </c>
      <c r="M7">
        <f>TPDDL_EOD!AM7+TPDDL_EOD!AN7</f>
        <v>1.06</v>
      </c>
      <c r="N7">
        <f t="shared" si="0"/>
        <v>149.03</v>
      </c>
      <c r="O7" s="112">
        <f t="shared" si="1"/>
        <v>-1.0000000000019327E-2</v>
      </c>
      <c r="P7">
        <v>135.99087432060657</v>
      </c>
      <c r="Q7">
        <v>0.87994095148627782</v>
      </c>
      <c r="R7">
        <v>8.9993960947460233E-2</v>
      </c>
      <c r="S7">
        <v>10.999261893578472</v>
      </c>
      <c r="T7">
        <v>1.0599288733811982</v>
      </c>
      <c r="U7" s="114">
        <f t="shared" si="2"/>
        <v>149.01999999999998</v>
      </c>
      <c r="V7" s="112">
        <f t="shared" si="3"/>
        <v>0</v>
      </c>
      <c r="Y7">
        <f>BAWANA!BA7+BAWANA!BB7</f>
        <v>0.49</v>
      </c>
      <c r="Z7">
        <f>BAWANA!BH7+BAWANA!BI7</f>
        <v>0.49</v>
      </c>
      <c r="AA7">
        <f>BAWANA!AB7+BAWANA!AC7</f>
        <v>0.49</v>
      </c>
      <c r="AB7">
        <f>BAWANA!AI7+BAWANA!AJ7</f>
        <v>0.49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149.01999999999998</v>
      </c>
      <c r="E8">
        <f>BAWANA!AQ8</f>
        <v>0</v>
      </c>
      <c r="F8">
        <f t="shared" si="4"/>
        <v>792</v>
      </c>
      <c r="G8">
        <f t="shared" si="5"/>
        <v>149.01999999999998</v>
      </c>
      <c r="H8" s="112"/>
      <c r="I8">
        <f>BRPL_EOD!AM8+BRPL_EOD!AN8</f>
        <v>136</v>
      </c>
      <c r="J8">
        <f>BYPL_EOD!AM8+BYPL_EOD!AN8</f>
        <v>0.88</v>
      </c>
      <c r="K8">
        <f>MES_EOD!AM8+MES_EOD!AN8</f>
        <v>0.09</v>
      </c>
      <c r="L8">
        <f>NDMC_EOD!AM8+NDMC_EOD!AN8</f>
        <v>11</v>
      </c>
      <c r="M8">
        <f>TPDDL_EOD!AM8+TPDDL_EOD!AN8</f>
        <v>1.06</v>
      </c>
      <c r="N8">
        <f t="shared" si="0"/>
        <v>149.03</v>
      </c>
      <c r="O8" s="112">
        <f t="shared" si="1"/>
        <v>-1.0000000000019327E-2</v>
      </c>
      <c r="P8">
        <v>135.99087432060657</v>
      </c>
      <c r="Q8">
        <v>0.87994095148627782</v>
      </c>
      <c r="R8">
        <v>8.9993960947460233E-2</v>
      </c>
      <c r="S8">
        <v>10.999261893578472</v>
      </c>
      <c r="T8">
        <v>1.0599288733811982</v>
      </c>
      <c r="U8" s="114">
        <f t="shared" si="2"/>
        <v>149.01999999999998</v>
      </c>
      <c r="V8" s="112">
        <f t="shared" si="3"/>
        <v>0</v>
      </c>
      <c r="Y8">
        <f>BAWANA!BA8+BAWANA!BB8</f>
        <v>0.49</v>
      </c>
      <c r="Z8">
        <f>BAWANA!BH8+BAWANA!BI8</f>
        <v>0.49</v>
      </c>
      <c r="AA8">
        <f>BAWANA!AB8+BAWANA!AC8</f>
        <v>0.49</v>
      </c>
      <c r="AB8">
        <f>BAWANA!AI8+BAWANA!AJ8</f>
        <v>0.49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149.01999999999998</v>
      </c>
      <c r="E9">
        <f>BAWANA!AQ9</f>
        <v>0</v>
      </c>
      <c r="F9">
        <f t="shared" si="4"/>
        <v>792</v>
      </c>
      <c r="G9">
        <f t="shared" si="5"/>
        <v>149.01999999999998</v>
      </c>
      <c r="H9" s="112"/>
      <c r="I9">
        <f>BRPL_EOD!AM9+BRPL_EOD!AN9</f>
        <v>136</v>
      </c>
      <c r="J9">
        <f>BYPL_EOD!AM9+BYPL_EOD!AN9</f>
        <v>0.88</v>
      </c>
      <c r="K9">
        <f>MES_EOD!AM9+MES_EOD!AN9</f>
        <v>0.09</v>
      </c>
      <c r="L9">
        <f>NDMC_EOD!AM9+NDMC_EOD!AN9</f>
        <v>11</v>
      </c>
      <c r="M9">
        <f>TPDDL_EOD!AM9+TPDDL_EOD!AN9</f>
        <v>1.06</v>
      </c>
      <c r="N9">
        <f t="shared" si="0"/>
        <v>149.03</v>
      </c>
      <c r="O9" s="112">
        <f t="shared" si="1"/>
        <v>-1.0000000000019327E-2</v>
      </c>
      <c r="P9">
        <v>135.99087432060657</v>
      </c>
      <c r="Q9">
        <v>0.87994095148627782</v>
      </c>
      <c r="R9">
        <v>8.9993960947460233E-2</v>
      </c>
      <c r="S9">
        <v>10.999261893578472</v>
      </c>
      <c r="T9">
        <v>1.0599288733811982</v>
      </c>
      <c r="U9" s="114">
        <f t="shared" si="2"/>
        <v>149.01999999999998</v>
      </c>
      <c r="V9" s="112">
        <f t="shared" si="3"/>
        <v>0</v>
      </c>
      <c r="Y9">
        <f>BAWANA!BA9+BAWANA!BB9</f>
        <v>0.49</v>
      </c>
      <c r="Z9">
        <f>BAWANA!BH9+BAWANA!BI9</f>
        <v>0.49</v>
      </c>
      <c r="AA9">
        <f>BAWANA!AB9+BAWANA!AC9</f>
        <v>0.49</v>
      </c>
      <c r="AB9">
        <f>BAWANA!AI9+BAWANA!AJ9</f>
        <v>0.49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149.01999999999998</v>
      </c>
      <c r="E10">
        <f>BAWANA!AQ10</f>
        <v>0</v>
      </c>
      <c r="F10">
        <f t="shared" si="4"/>
        <v>792</v>
      </c>
      <c r="G10">
        <f t="shared" si="5"/>
        <v>149.01999999999998</v>
      </c>
      <c r="H10" s="112"/>
      <c r="I10">
        <f>BRPL_EOD!AM10+BRPL_EOD!AN10</f>
        <v>136</v>
      </c>
      <c r="J10">
        <f>BYPL_EOD!AM10+BYPL_EOD!AN10</f>
        <v>0.88</v>
      </c>
      <c r="K10">
        <f>MES_EOD!AM10+MES_EOD!AN10</f>
        <v>0.09</v>
      </c>
      <c r="L10">
        <f>NDMC_EOD!AM10+NDMC_EOD!AN10</f>
        <v>11</v>
      </c>
      <c r="M10">
        <f>TPDDL_EOD!AM10+TPDDL_EOD!AN10</f>
        <v>1.06</v>
      </c>
      <c r="N10">
        <f t="shared" si="0"/>
        <v>149.03</v>
      </c>
      <c r="O10" s="112">
        <f t="shared" si="1"/>
        <v>-1.0000000000019327E-2</v>
      </c>
      <c r="P10">
        <v>135.99087432060657</v>
      </c>
      <c r="Q10">
        <v>0.87994095148627782</v>
      </c>
      <c r="R10">
        <v>8.9993960947460233E-2</v>
      </c>
      <c r="S10">
        <v>10.999261893578472</v>
      </c>
      <c r="T10">
        <v>1.0599288733811982</v>
      </c>
      <c r="U10" s="114">
        <f t="shared" si="2"/>
        <v>149.01999999999998</v>
      </c>
      <c r="V10" s="112">
        <f t="shared" si="3"/>
        <v>0</v>
      </c>
      <c r="Y10">
        <f>BAWANA!BA10+BAWANA!BB10</f>
        <v>0.49</v>
      </c>
      <c r="Z10">
        <f>BAWANA!BH10+BAWANA!BI10</f>
        <v>0.49</v>
      </c>
      <c r="AA10">
        <f>BAWANA!AB10+BAWANA!AC10</f>
        <v>0.49</v>
      </c>
      <c r="AB10">
        <f>BAWANA!AI10+BAWANA!AJ10</f>
        <v>0.49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149.68</v>
      </c>
      <c r="E11">
        <f>BAWANA!AQ11</f>
        <v>0</v>
      </c>
      <c r="F11">
        <f t="shared" si="4"/>
        <v>792</v>
      </c>
      <c r="G11">
        <f t="shared" si="5"/>
        <v>149.68</v>
      </c>
      <c r="H11" s="112"/>
      <c r="I11">
        <f>BRPL_EOD!AM11+BRPL_EOD!AN11</f>
        <v>138</v>
      </c>
      <c r="J11">
        <f>BYPL_EOD!AM11+BYPL_EOD!AN11</f>
        <v>0.28999999999999998</v>
      </c>
      <c r="K11">
        <f>MES_EOD!AM11+MES_EOD!AN11</f>
        <v>0.03</v>
      </c>
      <c r="L11">
        <f>NDMC_EOD!AM11+NDMC_EOD!AN11</f>
        <v>11</v>
      </c>
      <c r="M11">
        <f>TPDDL_EOD!AM11+TPDDL_EOD!AN11</f>
        <v>0.35</v>
      </c>
      <c r="N11">
        <f t="shared" si="0"/>
        <v>149.66999999999999</v>
      </c>
      <c r="O11" s="112">
        <f t="shared" si="1"/>
        <v>1.0000000000019327E-2</v>
      </c>
      <c r="P11">
        <v>138.0092202846262</v>
      </c>
      <c r="Q11">
        <v>0.29001937596044636</v>
      </c>
      <c r="R11">
        <v>3.0002004409701345E-2</v>
      </c>
      <c r="S11">
        <v>11.000734950223826</v>
      </c>
      <c r="T11">
        <v>0.35002338477984901</v>
      </c>
      <c r="U11" s="114">
        <f t="shared" si="2"/>
        <v>149.68000000000004</v>
      </c>
      <c r="V11" s="112">
        <f t="shared" si="3"/>
        <v>0</v>
      </c>
      <c r="Y11">
        <f>BAWANA!BA11+BAWANA!BB11</f>
        <v>0.16</v>
      </c>
      <c r="Z11">
        <f>BAWANA!BH11+BAWANA!BI11</f>
        <v>0.16</v>
      </c>
      <c r="AA11">
        <f>BAWANA!AB11+BAWANA!AC11</f>
        <v>0.16</v>
      </c>
      <c r="AB11">
        <f>BAWANA!AI11+BAWANA!AJ11</f>
        <v>0.16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149.68</v>
      </c>
      <c r="E12">
        <f>BAWANA!AQ12</f>
        <v>0</v>
      </c>
      <c r="F12">
        <f t="shared" si="4"/>
        <v>792</v>
      </c>
      <c r="G12">
        <f t="shared" si="5"/>
        <v>149.68</v>
      </c>
      <c r="H12" s="112"/>
      <c r="I12">
        <f>BRPL_EOD!AM12+BRPL_EOD!AN12</f>
        <v>138</v>
      </c>
      <c r="J12">
        <f>BYPL_EOD!AM12+BYPL_EOD!AN12</f>
        <v>0.28999999999999998</v>
      </c>
      <c r="K12">
        <f>MES_EOD!AM12+MES_EOD!AN12</f>
        <v>0.03</v>
      </c>
      <c r="L12">
        <f>NDMC_EOD!AM12+NDMC_EOD!AN12</f>
        <v>11</v>
      </c>
      <c r="M12">
        <f>TPDDL_EOD!AM12+TPDDL_EOD!AN12</f>
        <v>0.35</v>
      </c>
      <c r="N12">
        <f t="shared" si="0"/>
        <v>149.66999999999999</v>
      </c>
      <c r="O12" s="112">
        <f t="shared" si="1"/>
        <v>1.0000000000019327E-2</v>
      </c>
      <c r="P12">
        <v>138.0092202846262</v>
      </c>
      <c r="Q12">
        <v>0.29001937596044636</v>
      </c>
      <c r="R12">
        <v>3.0002004409701345E-2</v>
      </c>
      <c r="S12">
        <v>11.000734950223826</v>
      </c>
      <c r="T12">
        <v>0.35002338477984901</v>
      </c>
      <c r="U12" s="114">
        <f t="shared" si="2"/>
        <v>149.68000000000004</v>
      </c>
      <c r="V12" s="112">
        <f t="shared" si="3"/>
        <v>0</v>
      </c>
      <c r="Y12">
        <f>BAWANA!BA12+BAWANA!BB12</f>
        <v>0.16</v>
      </c>
      <c r="Z12">
        <f>BAWANA!BH12+BAWANA!BI12</f>
        <v>0.16</v>
      </c>
      <c r="AA12">
        <f>BAWANA!AB12+BAWANA!AC12</f>
        <v>0.16</v>
      </c>
      <c r="AB12">
        <f>BAWANA!AI12+BAWANA!AJ12</f>
        <v>0.16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149.68</v>
      </c>
      <c r="E13">
        <f>BAWANA!AQ13</f>
        <v>0</v>
      </c>
      <c r="F13">
        <f t="shared" si="4"/>
        <v>792</v>
      </c>
      <c r="G13">
        <f t="shared" si="5"/>
        <v>149.68</v>
      </c>
      <c r="H13" s="112"/>
      <c r="I13">
        <f>BRPL_EOD!AM13+BRPL_EOD!AN13</f>
        <v>138</v>
      </c>
      <c r="J13">
        <f>BYPL_EOD!AM13+BYPL_EOD!AN13</f>
        <v>0.28999999999999998</v>
      </c>
      <c r="K13">
        <f>MES_EOD!AM13+MES_EOD!AN13</f>
        <v>0.03</v>
      </c>
      <c r="L13">
        <f>NDMC_EOD!AM13+NDMC_EOD!AN13</f>
        <v>11</v>
      </c>
      <c r="M13">
        <f>TPDDL_EOD!AM13+TPDDL_EOD!AN13</f>
        <v>0.35</v>
      </c>
      <c r="N13">
        <f t="shared" si="0"/>
        <v>149.66999999999999</v>
      </c>
      <c r="O13" s="112">
        <f t="shared" si="1"/>
        <v>1.0000000000019327E-2</v>
      </c>
      <c r="P13">
        <v>138.0092202846262</v>
      </c>
      <c r="Q13">
        <v>0.29001937596044636</v>
      </c>
      <c r="R13">
        <v>3.0002004409701345E-2</v>
      </c>
      <c r="S13">
        <v>11.000734950223826</v>
      </c>
      <c r="T13">
        <v>0.35002338477984901</v>
      </c>
      <c r="U13" s="114">
        <f t="shared" si="2"/>
        <v>149.68000000000004</v>
      </c>
      <c r="V13" s="112">
        <f t="shared" si="3"/>
        <v>0</v>
      </c>
      <c r="Y13">
        <f>BAWANA!BA13+BAWANA!BB13</f>
        <v>0.16</v>
      </c>
      <c r="Z13">
        <f>BAWANA!BH13+BAWANA!BI13</f>
        <v>0.16</v>
      </c>
      <c r="AA13">
        <f>BAWANA!AB13+BAWANA!AC13</f>
        <v>0.16</v>
      </c>
      <c r="AB13">
        <f>BAWANA!AI13+BAWANA!AJ13</f>
        <v>0.16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149.68</v>
      </c>
      <c r="E14">
        <f>BAWANA!AQ14</f>
        <v>0</v>
      </c>
      <c r="F14">
        <f t="shared" si="4"/>
        <v>792</v>
      </c>
      <c r="G14">
        <f t="shared" si="5"/>
        <v>149.68</v>
      </c>
      <c r="H14" s="112"/>
      <c r="I14">
        <f>BRPL_EOD!AM14+BRPL_EOD!AN14</f>
        <v>138</v>
      </c>
      <c r="J14">
        <f>BYPL_EOD!AM14+BYPL_EOD!AN14</f>
        <v>0.28999999999999998</v>
      </c>
      <c r="K14">
        <f>MES_EOD!AM14+MES_EOD!AN14</f>
        <v>0.03</v>
      </c>
      <c r="L14">
        <f>NDMC_EOD!AM14+NDMC_EOD!AN14</f>
        <v>11</v>
      </c>
      <c r="M14">
        <f>TPDDL_EOD!AM14+TPDDL_EOD!AN14</f>
        <v>0.35</v>
      </c>
      <c r="N14">
        <f t="shared" si="0"/>
        <v>149.66999999999999</v>
      </c>
      <c r="O14" s="112">
        <f t="shared" si="1"/>
        <v>1.0000000000019327E-2</v>
      </c>
      <c r="P14">
        <v>138.0092202846262</v>
      </c>
      <c r="Q14">
        <v>0.29001937596044636</v>
      </c>
      <c r="R14">
        <v>3.0002004409701345E-2</v>
      </c>
      <c r="S14">
        <v>11.000734950223826</v>
      </c>
      <c r="T14">
        <v>0.35002338477984901</v>
      </c>
      <c r="U14" s="114">
        <f t="shared" si="2"/>
        <v>149.68000000000004</v>
      </c>
      <c r="V14" s="112">
        <f t="shared" si="3"/>
        <v>0</v>
      </c>
      <c r="Y14">
        <f>BAWANA!BA14+BAWANA!BB14</f>
        <v>0.16</v>
      </c>
      <c r="Z14">
        <f>BAWANA!BH14+BAWANA!BI14</f>
        <v>0.16</v>
      </c>
      <c r="AA14">
        <f>BAWANA!AB14+BAWANA!AC14</f>
        <v>0.16</v>
      </c>
      <c r="AB14">
        <f>BAWANA!AI14+BAWANA!AJ14</f>
        <v>0.16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149.68</v>
      </c>
      <c r="E15">
        <f>BAWANA!AQ15</f>
        <v>0</v>
      </c>
      <c r="F15">
        <f t="shared" si="4"/>
        <v>792</v>
      </c>
      <c r="G15">
        <f t="shared" si="5"/>
        <v>149.68</v>
      </c>
      <c r="H15" s="112"/>
      <c r="I15">
        <f>BRPL_EOD!AM15+BRPL_EOD!AN15</f>
        <v>138</v>
      </c>
      <c r="J15">
        <f>BYPL_EOD!AM15+BYPL_EOD!AN15</f>
        <v>0.28999999999999998</v>
      </c>
      <c r="K15">
        <f>MES_EOD!AM15+MES_EOD!AN15</f>
        <v>0.03</v>
      </c>
      <c r="L15">
        <f>NDMC_EOD!AM15+NDMC_EOD!AN15</f>
        <v>11</v>
      </c>
      <c r="M15">
        <f>TPDDL_EOD!AM15+TPDDL_EOD!AN15</f>
        <v>0.35</v>
      </c>
      <c r="N15">
        <f t="shared" si="0"/>
        <v>149.66999999999999</v>
      </c>
      <c r="O15" s="112">
        <f t="shared" si="1"/>
        <v>1.0000000000019327E-2</v>
      </c>
      <c r="P15">
        <v>138.0092202846262</v>
      </c>
      <c r="Q15">
        <v>0.29001937596044636</v>
      </c>
      <c r="R15">
        <v>3.0002004409701345E-2</v>
      </c>
      <c r="S15">
        <v>11.000734950223826</v>
      </c>
      <c r="T15">
        <v>0.35002338477984901</v>
      </c>
      <c r="U15" s="114">
        <f t="shared" si="2"/>
        <v>149.68000000000004</v>
      </c>
      <c r="V15" s="112">
        <f t="shared" si="3"/>
        <v>0</v>
      </c>
      <c r="Y15">
        <f>BAWANA!BA15+BAWANA!BB15</f>
        <v>0.16</v>
      </c>
      <c r="Z15">
        <f>BAWANA!BH15+BAWANA!BI15</f>
        <v>0.16</v>
      </c>
      <c r="AA15">
        <f>BAWANA!AB15+BAWANA!AC15</f>
        <v>0.16</v>
      </c>
      <c r="AB15">
        <f>BAWANA!AI15+BAWANA!AJ15</f>
        <v>0.16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149.68</v>
      </c>
      <c r="E16">
        <f>BAWANA!AQ16</f>
        <v>0</v>
      </c>
      <c r="F16">
        <f t="shared" si="4"/>
        <v>792</v>
      </c>
      <c r="G16">
        <f t="shared" si="5"/>
        <v>149.68</v>
      </c>
      <c r="H16" s="112"/>
      <c r="I16">
        <f>BRPL_EOD!AM16+BRPL_EOD!AN16</f>
        <v>138</v>
      </c>
      <c r="J16">
        <f>BYPL_EOD!AM16+BYPL_EOD!AN16</f>
        <v>0.28999999999999998</v>
      </c>
      <c r="K16">
        <f>MES_EOD!AM16+MES_EOD!AN16</f>
        <v>0.03</v>
      </c>
      <c r="L16">
        <f>NDMC_EOD!AM16+NDMC_EOD!AN16</f>
        <v>11</v>
      </c>
      <c r="M16">
        <f>TPDDL_EOD!AM16+TPDDL_EOD!AN16</f>
        <v>0.35</v>
      </c>
      <c r="N16">
        <f t="shared" si="0"/>
        <v>149.66999999999999</v>
      </c>
      <c r="O16" s="112">
        <f t="shared" si="1"/>
        <v>1.0000000000019327E-2</v>
      </c>
      <c r="P16">
        <v>138.0092202846262</v>
      </c>
      <c r="Q16">
        <v>0.29001937596044636</v>
      </c>
      <c r="R16">
        <v>3.0002004409701345E-2</v>
      </c>
      <c r="S16">
        <v>11.000734950223826</v>
      </c>
      <c r="T16">
        <v>0.35002338477984901</v>
      </c>
      <c r="U16" s="114">
        <f t="shared" si="2"/>
        <v>149.68000000000004</v>
      </c>
      <c r="V16" s="112">
        <f t="shared" si="3"/>
        <v>0</v>
      </c>
      <c r="Y16">
        <f>BAWANA!BA16+BAWANA!BB16</f>
        <v>0.16</v>
      </c>
      <c r="Z16">
        <f>BAWANA!BH16+BAWANA!BI16</f>
        <v>0.16</v>
      </c>
      <c r="AA16">
        <f>BAWANA!AB16+BAWANA!AC16</f>
        <v>0.16</v>
      </c>
      <c r="AB16">
        <f>BAWANA!AI16+BAWANA!AJ16</f>
        <v>0.16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149.68</v>
      </c>
      <c r="E17">
        <f>BAWANA!AQ17</f>
        <v>0</v>
      </c>
      <c r="F17">
        <f t="shared" si="4"/>
        <v>792</v>
      </c>
      <c r="G17">
        <f t="shared" si="5"/>
        <v>149.68</v>
      </c>
      <c r="H17" s="112"/>
      <c r="I17">
        <f>BRPL_EOD!AM17+BRPL_EOD!AN17</f>
        <v>138</v>
      </c>
      <c r="J17">
        <f>BYPL_EOD!AM17+BYPL_EOD!AN17</f>
        <v>0.28999999999999998</v>
      </c>
      <c r="K17">
        <f>MES_EOD!AM17+MES_EOD!AN17</f>
        <v>0.03</v>
      </c>
      <c r="L17">
        <f>NDMC_EOD!AM17+NDMC_EOD!AN17</f>
        <v>11</v>
      </c>
      <c r="M17">
        <f>TPDDL_EOD!AM17+TPDDL_EOD!AN17</f>
        <v>0.35</v>
      </c>
      <c r="N17">
        <f t="shared" si="0"/>
        <v>149.66999999999999</v>
      </c>
      <c r="O17" s="112">
        <f t="shared" si="1"/>
        <v>1.0000000000019327E-2</v>
      </c>
      <c r="P17">
        <v>138.0092202846262</v>
      </c>
      <c r="Q17">
        <v>0.29001937596044636</v>
      </c>
      <c r="R17">
        <v>3.0002004409701345E-2</v>
      </c>
      <c r="S17">
        <v>11.000734950223826</v>
      </c>
      <c r="T17">
        <v>0.35002338477984901</v>
      </c>
      <c r="U17" s="114">
        <f t="shared" si="2"/>
        <v>149.68000000000004</v>
      </c>
      <c r="V17" s="112">
        <f t="shared" si="3"/>
        <v>0</v>
      </c>
      <c r="Y17">
        <f>BAWANA!BA17+BAWANA!BB17</f>
        <v>0.16</v>
      </c>
      <c r="Z17">
        <f>BAWANA!BH17+BAWANA!BI17</f>
        <v>0.16</v>
      </c>
      <c r="AA17">
        <f>BAWANA!AB17+BAWANA!AC17</f>
        <v>0.16</v>
      </c>
      <c r="AB17">
        <f>BAWANA!AI17+BAWANA!AJ17</f>
        <v>0.16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149.68</v>
      </c>
      <c r="E18">
        <f>BAWANA!AQ18</f>
        <v>0</v>
      </c>
      <c r="F18">
        <f t="shared" si="4"/>
        <v>792</v>
      </c>
      <c r="G18">
        <f t="shared" si="5"/>
        <v>149.68</v>
      </c>
      <c r="H18" s="112"/>
      <c r="I18">
        <f>BRPL_EOD!AM18+BRPL_EOD!AN18</f>
        <v>138</v>
      </c>
      <c r="J18">
        <f>BYPL_EOD!AM18+BYPL_EOD!AN18</f>
        <v>0.28999999999999998</v>
      </c>
      <c r="K18">
        <f>MES_EOD!AM18+MES_EOD!AN18</f>
        <v>0.03</v>
      </c>
      <c r="L18">
        <f>NDMC_EOD!AM18+NDMC_EOD!AN18</f>
        <v>11</v>
      </c>
      <c r="M18">
        <f>TPDDL_EOD!AM18+TPDDL_EOD!AN18</f>
        <v>0.35</v>
      </c>
      <c r="N18">
        <f t="shared" si="0"/>
        <v>149.66999999999999</v>
      </c>
      <c r="O18" s="112">
        <f t="shared" si="1"/>
        <v>1.0000000000019327E-2</v>
      </c>
      <c r="P18">
        <v>138.0092202846262</v>
      </c>
      <c r="Q18">
        <v>0.29001937596044636</v>
      </c>
      <c r="R18">
        <v>3.0002004409701345E-2</v>
      </c>
      <c r="S18">
        <v>11.000734950223826</v>
      </c>
      <c r="T18">
        <v>0.35002338477984901</v>
      </c>
      <c r="U18" s="114">
        <f t="shared" si="2"/>
        <v>149.68000000000004</v>
      </c>
      <c r="V18" s="112">
        <f t="shared" si="3"/>
        <v>0</v>
      </c>
      <c r="Y18">
        <f>BAWANA!BA18+BAWANA!BB18</f>
        <v>0.16</v>
      </c>
      <c r="Z18">
        <f>BAWANA!BH18+BAWANA!BI18</f>
        <v>0.16</v>
      </c>
      <c r="AA18">
        <f>BAWANA!AB18+BAWANA!AC18</f>
        <v>0.16</v>
      </c>
      <c r="AB18">
        <f>BAWANA!AI18+BAWANA!AJ18</f>
        <v>0.16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149.68</v>
      </c>
      <c r="E19">
        <f>BAWANA!AQ19</f>
        <v>0</v>
      </c>
      <c r="F19">
        <f t="shared" si="4"/>
        <v>792</v>
      </c>
      <c r="G19">
        <f t="shared" si="5"/>
        <v>149.68</v>
      </c>
      <c r="H19" s="112"/>
      <c r="I19">
        <f>BRPL_EOD!AM19+BRPL_EOD!AN19</f>
        <v>138</v>
      </c>
      <c r="J19">
        <f>BYPL_EOD!AM19+BYPL_EOD!AN19</f>
        <v>0.28999999999999998</v>
      </c>
      <c r="K19">
        <f>MES_EOD!AM19+MES_EOD!AN19</f>
        <v>0.03</v>
      </c>
      <c r="L19">
        <f>NDMC_EOD!AM19+NDMC_EOD!AN19</f>
        <v>11</v>
      </c>
      <c r="M19">
        <f>TPDDL_EOD!AM19+TPDDL_EOD!AN19</f>
        <v>0.35</v>
      </c>
      <c r="N19">
        <f t="shared" si="0"/>
        <v>149.66999999999999</v>
      </c>
      <c r="O19" s="112">
        <f t="shared" si="1"/>
        <v>1.0000000000019327E-2</v>
      </c>
      <c r="P19">
        <v>138.0092202846262</v>
      </c>
      <c r="Q19">
        <v>0.29001937596044636</v>
      </c>
      <c r="R19">
        <v>3.0002004409701345E-2</v>
      </c>
      <c r="S19">
        <v>11.000734950223826</v>
      </c>
      <c r="T19">
        <v>0.35002338477984901</v>
      </c>
      <c r="U19" s="114">
        <f t="shared" si="2"/>
        <v>149.68000000000004</v>
      </c>
      <c r="V19" s="112">
        <f t="shared" si="3"/>
        <v>0</v>
      </c>
      <c r="Y19">
        <f>BAWANA!BA19+BAWANA!BB19</f>
        <v>0.16</v>
      </c>
      <c r="Z19">
        <f>BAWANA!BH19+BAWANA!BI19</f>
        <v>0.16</v>
      </c>
      <c r="AA19">
        <f>BAWANA!AB19+BAWANA!AC19</f>
        <v>0.16</v>
      </c>
      <c r="AB19">
        <f>BAWANA!AI19+BAWANA!AJ19</f>
        <v>0.16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149.68</v>
      </c>
      <c r="E20">
        <f>BAWANA!AQ20</f>
        <v>0</v>
      </c>
      <c r="F20">
        <f t="shared" si="4"/>
        <v>792</v>
      </c>
      <c r="G20">
        <f t="shared" si="5"/>
        <v>149.68</v>
      </c>
      <c r="H20" s="112"/>
      <c r="I20">
        <f>BRPL_EOD!AM20+BRPL_EOD!AN20</f>
        <v>138</v>
      </c>
      <c r="J20">
        <f>BYPL_EOD!AM20+BYPL_EOD!AN20</f>
        <v>0.28999999999999998</v>
      </c>
      <c r="K20">
        <f>MES_EOD!AM20+MES_EOD!AN20</f>
        <v>0.03</v>
      </c>
      <c r="L20">
        <f>NDMC_EOD!AM20+NDMC_EOD!AN20</f>
        <v>11</v>
      </c>
      <c r="M20">
        <f>TPDDL_EOD!AM20+TPDDL_EOD!AN20</f>
        <v>0.35</v>
      </c>
      <c r="N20">
        <f t="shared" si="0"/>
        <v>149.66999999999999</v>
      </c>
      <c r="O20" s="112">
        <f t="shared" si="1"/>
        <v>1.0000000000019327E-2</v>
      </c>
      <c r="P20">
        <v>138.0092202846262</v>
      </c>
      <c r="Q20">
        <v>0.29001937596044636</v>
      </c>
      <c r="R20">
        <v>3.0002004409701345E-2</v>
      </c>
      <c r="S20">
        <v>11.000734950223826</v>
      </c>
      <c r="T20">
        <v>0.35002338477984901</v>
      </c>
      <c r="U20" s="114">
        <f t="shared" si="2"/>
        <v>149.68000000000004</v>
      </c>
      <c r="V20" s="112">
        <f t="shared" si="3"/>
        <v>0</v>
      </c>
      <c r="Y20">
        <f>BAWANA!BA20+BAWANA!BB20</f>
        <v>0.16</v>
      </c>
      <c r="Z20">
        <f>BAWANA!BH20+BAWANA!BI20</f>
        <v>0.16</v>
      </c>
      <c r="AA20">
        <f>BAWANA!AB20+BAWANA!AC20</f>
        <v>0.16</v>
      </c>
      <c r="AB20">
        <f>BAWANA!AI20+BAWANA!AJ20</f>
        <v>0.16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149.68</v>
      </c>
      <c r="E21">
        <f>BAWANA!AQ21</f>
        <v>0</v>
      </c>
      <c r="F21">
        <f t="shared" si="4"/>
        <v>792</v>
      </c>
      <c r="G21">
        <f t="shared" si="5"/>
        <v>149.68</v>
      </c>
      <c r="H21" s="112"/>
      <c r="I21">
        <f>BRPL_EOD!AM21+BRPL_EOD!AN21</f>
        <v>138</v>
      </c>
      <c r="J21">
        <f>BYPL_EOD!AM21+BYPL_EOD!AN21</f>
        <v>0.28999999999999998</v>
      </c>
      <c r="K21">
        <f>MES_EOD!AM21+MES_EOD!AN21</f>
        <v>0.03</v>
      </c>
      <c r="L21">
        <f>NDMC_EOD!AM21+NDMC_EOD!AN21</f>
        <v>11</v>
      </c>
      <c r="M21">
        <f>TPDDL_EOD!AM21+TPDDL_EOD!AN21</f>
        <v>0.35</v>
      </c>
      <c r="N21">
        <f t="shared" si="0"/>
        <v>149.66999999999999</v>
      </c>
      <c r="O21" s="112">
        <f t="shared" si="1"/>
        <v>1.0000000000019327E-2</v>
      </c>
      <c r="P21">
        <v>138.0092202846262</v>
      </c>
      <c r="Q21">
        <v>0.29001937596044636</v>
      </c>
      <c r="R21">
        <v>3.0002004409701345E-2</v>
      </c>
      <c r="S21">
        <v>11.000734950223826</v>
      </c>
      <c r="T21">
        <v>0.35002338477984901</v>
      </c>
      <c r="U21" s="114">
        <f t="shared" si="2"/>
        <v>149.68000000000004</v>
      </c>
      <c r="V21" s="112">
        <f t="shared" si="3"/>
        <v>0</v>
      </c>
      <c r="Y21">
        <f>BAWANA!BA21+BAWANA!BB21</f>
        <v>0.16</v>
      </c>
      <c r="Z21">
        <f>BAWANA!BH21+BAWANA!BI21</f>
        <v>0.16</v>
      </c>
      <c r="AA21">
        <f>BAWANA!AB21+BAWANA!AC21</f>
        <v>0.16</v>
      </c>
      <c r="AB21">
        <f>BAWANA!AI21+BAWANA!AJ21</f>
        <v>0.16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149.68</v>
      </c>
      <c r="E22">
        <f>BAWANA!AQ22</f>
        <v>0</v>
      </c>
      <c r="F22">
        <f t="shared" si="4"/>
        <v>792</v>
      </c>
      <c r="G22">
        <f t="shared" si="5"/>
        <v>149.68</v>
      </c>
      <c r="H22" s="112"/>
      <c r="I22">
        <f>BRPL_EOD!AM22+BRPL_EOD!AN22</f>
        <v>138</v>
      </c>
      <c r="J22">
        <f>BYPL_EOD!AM22+BYPL_EOD!AN22</f>
        <v>0.28999999999999998</v>
      </c>
      <c r="K22">
        <f>MES_EOD!AM22+MES_EOD!AN22</f>
        <v>0.03</v>
      </c>
      <c r="L22">
        <f>NDMC_EOD!AM22+NDMC_EOD!AN22</f>
        <v>11</v>
      </c>
      <c r="M22">
        <f>TPDDL_EOD!AM22+TPDDL_EOD!AN22</f>
        <v>0.35</v>
      </c>
      <c r="N22">
        <f t="shared" si="0"/>
        <v>149.66999999999999</v>
      </c>
      <c r="O22" s="112">
        <f t="shared" si="1"/>
        <v>1.0000000000019327E-2</v>
      </c>
      <c r="P22">
        <v>138.0092202846262</v>
      </c>
      <c r="Q22">
        <v>0.29001937596044636</v>
      </c>
      <c r="R22">
        <v>3.0002004409701345E-2</v>
      </c>
      <c r="S22">
        <v>11.000734950223826</v>
      </c>
      <c r="T22">
        <v>0.35002338477984901</v>
      </c>
      <c r="U22" s="114">
        <f t="shared" si="2"/>
        <v>149.68000000000004</v>
      </c>
      <c r="V22" s="112">
        <f t="shared" si="3"/>
        <v>0</v>
      </c>
      <c r="Y22">
        <f>BAWANA!BA22+BAWANA!BB22</f>
        <v>0.16</v>
      </c>
      <c r="Z22">
        <f>BAWANA!BH22+BAWANA!BI22</f>
        <v>0.16</v>
      </c>
      <c r="AA22">
        <f>BAWANA!AB22+BAWANA!AC22</f>
        <v>0.16</v>
      </c>
      <c r="AB22">
        <f>BAWANA!AI22+BAWANA!AJ22</f>
        <v>0.16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149.68</v>
      </c>
      <c r="E23">
        <f>BAWANA!AQ23</f>
        <v>0</v>
      </c>
      <c r="F23">
        <f t="shared" si="4"/>
        <v>792</v>
      </c>
      <c r="G23">
        <f t="shared" si="5"/>
        <v>149.68</v>
      </c>
      <c r="H23" s="112"/>
      <c r="I23">
        <f>BRPL_EOD!AM23+BRPL_EOD!AN23</f>
        <v>138</v>
      </c>
      <c r="J23">
        <f>BYPL_EOD!AM23+BYPL_EOD!AN23</f>
        <v>0.28999999999999998</v>
      </c>
      <c r="K23">
        <f>MES_EOD!AM23+MES_EOD!AN23</f>
        <v>0.03</v>
      </c>
      <c r="L23">
        <f>NDMC_EOD!AM23+NDMC_EOD!AN23</f>
        <v>11</v>
      </c>
      <c r="M23">
        <f>TPDDL_EOD!AM23+TPDDL_EOD!AN23</f>
        <v>0.35</v>
      </c>
      <c r="N23">
        <f t="shared" si="0"/>
        <v>149.66999999999999</v>
      </c>
      <c r="O23" s="112">
        <f t="shared" si="1"/>
        <v>1.0000000000019327E-2</v>
      </c>
      <c r="P23">
        <v>138.0092202846262</v>
      </c>
      <c r="Q23">
        <v>0.29001937596044636</v>
      </c>
      <c r="R23">
        <v>3.0002004409701345E-2</v>
      </c>
      <c r="S23">
        <v>11.000734950223826</v>
      </c>
      <c r="T23">
        <v>0.35002338477984901</v>
      </c>
      <c r="U23" s="114">
        <f t="shared" si="2"/>
        <v>149.68000000000004</v>
      </c>
      <c r="V23" s="112">
        <f t="shared" si="3"/>
        <v>0</v>
      </c>
      <c r="Y23">
        <f>BAWANA!BA23+BAWANA!BB23</f>
        <v>0.16</v>
      </c>
      <c r="Z23">
        <f>BAWANA!BH23+BAWANA!BI23</f>
        <v>0.16</v>
      </c>
      <c r="AA23">
        <f>BAWANA!AB23+BAWANA!AC23</f>
        <v>0.16</v>
      </c>
      <c r="AB23">
        <f>BAWANA!AI23+BAWANA!AJ23</f>
        <v>0.16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149.68</v>
      </c>
      <c r="E24">
        <f>BAWANA!AQ24</f>
        <v>0</v>
      </c>
      <c r="F24">
        <f t="shared" si="4"/>
        <v>792</v>
      </c>
      <c r="G24">
        <f t="shared" si="5"/>
        <v>149.68</v>
      </c>
      <c r="H24" s="112"/>
      <c r="I24">
        <f>BRPL_EOD!AM24+BRPL_EOD!AN24</f>
        <v>138</v>
      </c>
      <c r="J24">
        <f>BYPL_EOD!AM24+BYPL_EOD!AN24</f>
        <v>0.28999999999999998</v>
      </c>
      <c r="K24">
        <f>MES_EOD!AM24+MES_EOD!AN24</f>
        <v>0.03</v>
      </c>
      <c r="L24">
        <f>NDMC_EOD!AM24+NDMC_EOD!AN24</f>
        <v>11</v>
      </c>
      <c r="M24">
        <f>TPDDL_EOD!AM24+TPDDL_EOD!AN24</f>
        <v>0.35</v>
      </c>
      <c r="N24">
        <f t="shared" si="0"/>
        <v>149.66999999999999</v>
      </c>
      <c r="O24" s="112">
        <f t="shared" si="1"/>
        <v>1.0000000000019327E-2</v>
      </c>
      <c r="P24">
        <v>138.0092202846262</v>
      </c>
      <c r="Q24">
        <v>0.29001937596044636</v>
      </c>
      <c r="R24">
        <v>3.0002004409701345E-2</v>
      </c>
      <c r="S24">
        <v>11.000734950223826</v>
      </c>
      <c r="T24">
        <v>0.35002338477984901</v>
      </c>
      <c r="U24" s="114">
        <f t="shared" si="2"/>
        <v>149.68000000000004</v>
      </c>
      <c r="V24" s="112">
        <f t="shared" si="3"/>
        <v>0</v>
      </c>
      <c r="Y24">
        <f>BAWANA!BA24+BAWANA!BB24</f>
        <v>0.16</v>
      </c>
      <c r="Z24">
        <f>BAWANA!BH24+BAWANA!BI24</f>
        <v>0.16</v>
      </c>
      <c r="AA24">
        <f>BAWANA!AB24+BAWANA!AC24</f>
        <v>0.16</v>
      </c>
      <c r="AB24">
        <f>BAWANA!AI24+BAWANA!AJ24</f>
        <v>0.16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139</v>
      </c>
      <c r="J25">
        <f>BYPL_EOD!AM25+BYPL_EOD!AN25</f>
        <v>0</v>
      </c>
      <c r="K25">
        <f>MES_EOD!AM25+MES_EOD!AN25</f>
        <v>0</v>
      </c>
      <c r="L25">
        <f>NDMC_EOD!AM25+NDMC_EOD!AN25</f>
        <v>11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139</v>
      </c>
      <c r="Q25">
        <v>0</v>
      </c>
      <c r="R25">
        <v>0</v>
      </c>
      <c r="S25">
        <v>11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139</v>
      </c>
      <c r="J26">
        <f>BYPL_EOD!AM26+BYPL_EOD!AN26</f>
        <v>0</v>
      </c>
      <c r="K26">
        <f>MES_EOD!AM26+MES_EOD!AN26</f>
        <v>0</v>
      </c>
      <c r="L26">
        <f>NDMC_EOD!AM26+NDMC_EOD!AN26</f>
        <v>11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139</v>
      </c>
      <c r="Q26">
        <v>0</v>
      </c>
      <c r="R26">
        <v>0</v>
      </c>
      <c r="S26">
        <v>11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139</v>
      </c>
      <c r="J27">
        <f>BYPL_EOD!AM27+BYPL_EOD!AN27</f>
        <v>0</v>
      </c>
      <c r="K27">
        <f>MES_EOD!AM27+MES_EOD!AN27</f>
        <v>0</v>
      </c>
      <c r="L27">
        <f>NDMC_EOD!AM27+NDMC_EOD!AN27</f>
        <v>11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139</v>
      </c>
      <c r="Q27">
        <v>0</v>
      </c>
      <c r="R27">
        <v>0</v>
      </c>
      <c r="S27">
        <v>11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139</v>
      </c>
      <c r="J28">
        <f>BYPL_EOD!AM28+BYPL_EOD!AN28</f>
        <v>0</v>
      </c>
      <c r="K28">
        <f>MES_EOD!AM28+MES_EOD!AN28</f>
        <v>0</v>
      </c>
      <c r="L28">
        <f>NDMC_EOD!AM28+NDMC_EOD!AN28</f>
        <v>11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139</v>
      </c>
      <c r="Q28">
        <v>0</v>
      </c>
      <c r="R28">
        <v>0</v>
      </c>
      <c r="S28">
        <v>11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139</v>
      </c>
      <c r="J29">
        <f>BYPL_EOD!AM29+BYPL_EOD!AN29</f>
        <v>0</v>
      </c>
      <c r="K29">
        <f>MES_EOD!AM29+MES_EOD!AN29</f>
        <v>0</v>
      </c>
      <c r="L29">
        <f>NDMC_EOD!AM29+NDMC_EOD!AN29</f>
        <v>11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139</v>
      </c>
      <c r="Q29">
        <v>0</v>
      </c>
      <c r="R29">
        <v>0</v>
      </c>
      <c r="S29">
        <v>11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139</v>
      </c>
      <c r="J30">
        <f>BYPL_EOD!AM30+BYPL_EOD!AN30</f>
        <v>0</v>
      </c>
      <c r="K30">
        <f>MES_EOD!AM30+MES_EOD!AN30</f>
        <v>0</v>
      </c>
      <c r="L30">
        <f>NDMC_EOD!AM30+NDMC_EOD!AN30</f>
        <v>11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139</v>
      </c>
      <c r="Q30">
        <v>0</v>
      </c>
      <c r="R30">
        <v>0</v>
      </c>
      <c r="S30">
        <v>11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792</v>
      </c>
      <c r="G31">
        <f t="shared" si="5"/>
        <v>153</v>
      </c>
      <c r="H31" s="112"/>
      <c r="I31">
        <f>BRPL_EOD!AM31+BRPL_EOD!AN31</f>
        <v>139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153</v>
      </c>
      <c r="O31" s="112">
        <f t="shared" si="1"/>
        <v>0</v>
      </c>
      <c r="P31">
        <v>139</v>
      </c>
      <c r="Q31">
        <v>0</v>
      </c>
      <c r="R31">
        <v>0</v>
      </c>
      <c r="S31">
        <v>14</v>
      </c>
      <c r="T31">
        <v>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792</v>
      </c>
      <c r="G32">
        <f t="shared" si="5"/>
        <v>153</v>
      </c>
      <c r="H32" s="112"/>
      <c r="I32">
        <f>BRPL_EOD!AM32+BRPL_EOD!AN32</f>
        <v>139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153</v>
      </c>
      <c r="O32" s="112">
        <f t="shared" si="1"/>
        <v>0</v>
      </c>
      <c r="P32">
        <v>139</v>
      </c>
      <c r="Q32">
        <v>0</v>
      </c>
      <c r="R32">
        <v>0</v>
      </c>
      <c r="S32">
        <v>14</v>
      </c>
      <c r="T32">
        <v>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792</v>
      </c>
      <c r="G33">
        <f t="shared" si="5"/>
        <v>153</v>
      </c>
      <c r="H33" s="112"/>
      <c r="I33">
        <f>BRPL_EOD!AM33+BRPL_EOD!AN33</f>
        <v>139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153</v>
      </c>
      <c r="O33" s="112">
        <f t="shared" si="1"/>
        <v>0</v>
      </c>
      <c r="P33">
        <v>139</v>
      </c>
      <c r="Q33">
        <v>0</v>
      </c>
      <c r="R33">
        <v>0</v>
      </c>
      <c r="S33">
        <v>14</v>
      </c>
      <c r="T33">
        <v>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792</v>
      </c>
      <c r="G34">
        <f t="shared" si="5"/>
        <v>153</v>
      </c>
      <c r="H34" s="112"/>
      <c r="I34">
        <f>BRPL_EOD!AM34+BRPL_EOD!AN34</f>
        <v>139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153</v>
      </c>
      <c r="O34" s="112">
        <f t="shared" si="1"/>
        <v>0</v>
      </c>
      <c r="P34">
        <v>139</v>
      </c>
      <c r="Q34">
        <v>0</v>
      </c>
      <c r="R34">
        <v>0</v>
      </c>
      <c r="S34">
        <v>14</v>
      </c>
      <c r="T34">
        <v>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792</v>
      </c>
      <c r="G35">
        <f t="shared" si="5"/>
        <v>153</v>
      </c>
      <c r="H35" s="112"/>
      <c r="I35">
        <f>BRPL_EOD!AM35+BRPL_EOD!AN35</f>
        <v>139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153</v>
      </c>
      <c r="O35" s="112">
        <f t="shared" si="1"/>
        <v>0</v>
      </c>
      <c r="P35">
        <v>139</v>
      </c>
      <c r="Q35">
        <v>0</v>
      </c>
      <c r="R35">
        <v>0</v>
      </c>
      <c r="S35">
        <v>14</v>
      </c>
      <c r="T35">
        <v>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792</v>
      </c>
      <c r="G36">
        <f t="shared" si="5"/>
        <v>153</v>
      </c>
      <c r="H36" s="112"/>
      <c r="I36">
        <f>BRPL_EOD!AM36+BRPL_EOD!AN36</f>
        <v>139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153</v>
      </c>
      <c r="O36" s="112">
        <f t="shared" si="1"/>
        <v>0</v>
      </c>
      <c r="P36">
        <v>139</v>
      </c>
      <c r="Q36">
        <v>0</v>
      </c>
      <c r="R36">
        <v>0</v>
      </c>
      <c r="S36">
        <v>14</v>
      </c>
      <c r="T36">
        <v>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792</v>
      </c>
      <c r="G37">
        <f t="shared" si="5"/>
        <v>153</v>
      </c>
      <c r="H37" s="112"/>
      <c r="I37">
        <f>BRPL_EOD!AM37+BRPL_EOD!AN37</f>
        <v>139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153</v>
      </c>
      <c r="O37" s="112">
        <f t="shared" si="1"/>
        <v>0</v>
      </c>
      <c r="P37">
        <v>139</v>
      </c>
      <c r="Q37">
        <v>0</v>
      </c>
      <c r="R37">
        <v>0</v>
      </c>
      <c r="S37">
        <v>14</v>
      </c>
      <c r="T37">
        <v>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792</v>
      </c>
      <c r="G38">
        <f t="shared" si="5"/>
        <v>153</v>
      </c>
      <c r="H38" s="112"/>
      <c r="I38">
        <f>BRPL_EOD!AM38+BRPL_EOD!AN38</f>
        <v>139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153</v>
      </c>
      <c r="O38" s="112">
        <f t="shared" si="1"/>
        <v>0</v>
      </c>
      <c r="P38">
        <v>139</v>
      </c>
      <c r="Q38">
        <v>0</v>
      </c>
      <c r="R38">
        <v>0</v>
      </c>
      <c r="S38">
        <v>14</v>
      </c>
      <c r="T38">
        <v>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776</v>
      </c>
      <c r="G39">
        <f t="shared" si="5"/>
        <v>153</v>
      </c>
      <c r="H39" s="112"/>
      <c r="I39">
        <f>BRPL_EOD!AM39+BRPL_EOD!AN39</f>
        <v>139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153</v>
      </c>
      <c r="O39" s="112">
        <f t="shared" si="1"/>
        <v>0</v>
      </c>
      <c r="P39">
        <v>139</v>
      </c>
      <c r="Q39">
        <v>0</v>
      </c>
      <c r="R39">
        <v>0</v>
      </c>
      <c r="S39">
        <v>14</v>
      </c>
      <c r="T39">
        <v>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776</v>
      </c>
      <c r="G40">
        <f t="shared" si="5"/>
        <v>153</v>
      </c>
      <c r="H40" s="112"/>
      <c r="I40">
        <f>BRPL_EOD!AM40+BRPL_EOD!AN40</f>
        <v>139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153</v>
      </c>
      <c r="O40" s="112">
        <f t="shared" si="1"/>
        <v>0</v>
      </c>
      <c r="P40">
        <v>139</v>
      </c>
      <c r="Q40">
        <v>0</v>
      </c>
      <c r="R40">
        <v>0</v>
      </c>
      <c r="S40">
        <v>14</v>
      </c>
      <c r="T40">
        <v>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776</v>
      </c>
      <c r="G41">
        <f t="shared" si="5"/>
        <v>153</v>
      </c>
      <c r="H41" s="112"/>
      <c r="I41">
        <f>BRPL_EOD!AM41+BRPL_EOD!AN41</f>
        <v>139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153</v>
      </c>
      <c r="O41" s="112">
        <f t="shared" si="1"/>
        <v>0</v>
      </c>
      <c r="P41">
        <v>139</v>
      </c>
      <c r="Q41">
        <v>0</v>
      </c>
      <c r="R41">
        <v>0</v>
      </c>
      <c r="S41">
        <v>14</v>
      </c>
      <c r="T41">
        <v>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776</v>
      </c>
      <c r="G42">
        <f t="shared" si="5"/>
        <v>153</v>
      </c>
      <c r="H42" s="112"/>
      <c r="I42">
        <f>BRPL_EOD!AM42+BRPL_EOD!AN42</f>
        <v>139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153</v>
      </c>
      <c r="O42" s="112">
        <f t="shared" si="1"/>
        <v>0</v>
      </c>
      <c r="P42">
        <v>139</v>
      </c>
      <c r="Q42">
        <v>0</v>
      </c>
      <c r="R42">
        <v>0</v>
      </c>
      <c r="S42">
        <v>14</v>
      </c>
      <c r="T42">
        <v>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776</v>
      </c>
      <c r="G43">
        <f t="shared" si="5"/>
        <v>153</v>
      </c>
      <c r="H43" s="112"/>
      <c r="I43">
        <f>BRPL_EOD!AM43+BRPL_EOD!AN43</f>
        <v>139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153</v>
      </c>
      <c r="O43" s="112">
        <f t="shared" si="1"/>
        <v>0</v>
      </c>
      <c r="P43">
        <v>139</v>
      </c>
      <c r="Q43">
        <v>0</v>
      </c>
      <c r="R43">
        <v>0</v>
      </c>
      <c r="S43">
        <v>14</v>
      </c>
      <c r="T43">
        <v>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776</v>
      </c>
      <c r="G44">
        <f t="shared" si="5"/>
        <v>153</v>
      </c>
      <c r="H44" s="112"/>
      <c r="I44">
        <f>BRPL_EOD!AM44+BRPL_EOD!AN44</f>
        <v>139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153</v>
      </c>
      <c r="O44" s="112">
        <f t="shared" si="1"/>
        <v>0</v>
      </c>
      <c r="P44">
        <v>139</v>
      </c>
      <c r="Q44">
        <v>0</v>
      </c>
      <c r="R44">
        <v>0</v>
      </c>
      <c r="S44">
        <v>14</v>
      </c>
      <c r="T44">
        <v>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776</v>
      </c>
      <c r="G45">
        <f t="shared" si="5"/>
        <v>153</v>
      </c>
      <c r="H45" s="112"/>
      <c r="I45">
        <f>BRPL_EOD!AM45+BRPL_EOD!AN45</f>
        <v>139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153</v>
      </c>
      <c r="O45" s="112">
        <f t="shared" si="1"/>
        <v>0</v>
      </c>
      <c r="P45">
        <v>139</v>
      </c>
      <c r="Q45">
        <v>0</v>
      </c>
      <c r="R45">
        <v>0</v>
      </c>
      <c r="S45">
        <v>14</v>
      </c>
      <c r="T45">
        <v>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776</v>
      </c>
      <c r="G46">
        <f t="shared" si="5"/>
        <v>153</v>
      </c>
      <c r="H46" s="112"/>
      <c r="I46">
        <f>BRPL_EOD!AM46+BRPL_EOD!AN46</f>
        <v>139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153</v>
      </c>
      <c r="O46" s="112">
        <f t="shared" si="1"/>
        <v>0</v>
      </c>
      <c r="P46">
        <v>139</v>
      </c>
      <c r="Q46">
        <v>0</v>
      </c>
      <c r="R46">
        <v>0</v>
      </c>
      <c r="S46">
        <v>14</v>
      </c>
      <c r="T46">
        <v>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776</v>
      </c>
      <c r="G81">
        <f t="shared" si="12"/>
        <v>150</v>
      </c>
      <c r="H81" s="112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136</v>
      </c>
      <c r="Q81">
        <v>0</v>
      </c>
      <c r="R81">
        <v>0</v>
      </c>
      <c r="S81">
        <v>14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776</v>
      </c>
      <c r="G82">
        <f t="shared" si="12"/>
        <v>150</v>
      </c>
      <c r="H82" s="112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136</v>
      </c>
      <c r="Q82">
        <v>0</v>
      </c>
      <c r="R82">
        <v>0</v>
      </c>
      <c r="S82">
        <v>14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776</v>
      </c>
      <c r="G83">
        <f t="shared" si="12"/>
        <v>150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136</v>
      </c>
      <c r="Q83">
        <v>0</v>
      </c>
      <c r="R83">
        <v>0</v>
      </c>
      <c r="S83">
        <v>14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776</v>
      </c>
      <c r="G84">
        <f t="shared" si="12"/>
        <v>150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136</v>
      </c>
      <c r="Q84">
        <v>0</v>
      </c>
      <c r="R84">
        <v>0</v>
      </c>
      <c r="S84">
        <v>14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200</v>
      </c>
      <c r="E85">
        <f>BAWANA!AQ85</f>
        <v>0</v>
      </c>
      <c r="F85">
        <f t="shared" si="11"/>
        <v>776</v>
      </c>
      <c r="G85">
        <f t="shared" si="12"/>
        <v>200</v>
      </c>
      <c r="H85" s="112"/>
      <c r="I85">
        <f>BRPL_EOD!AM85+BRPL_EOD!AN85</f>
        <v>186</v>
      </c>
      <c r="J85">
        <f>BYPL_EOD!AM85+BYPL_EOD!AN85</f>
        <v>0</v>
      </c>
      <c r="K85">
        <f>MES_EOD!AM85+MES_EOD!AN85</f>
        <v>0</v>
      </c>
      <c r="L85">
        <f>NDMC_EOD!AM85+NDMC_EOD!AN85</f>
        <v>14</v>
      </c>
      <c r="M85">
        <f>TPDDL_EOD!AM85+TPDDL_EOD!AN85</f>
        <v>0</v>
      </c>
      <c r="N85">
        <f t="shared" si="7"/>
        <v>200</v>
      </c>
      <c r="O85" s="112">
        <f t="shared" si="8"/>
        <v>0</v>
      </c>
      <c r="P85">
        <v>186</v>
      </c>
      <c r="Q85">
        <v>0</v>
      </c>
      <c r="R85">
        <v>0</v>
      </c>
      <c r="S85">
        <v>14</v>
      </c>
      <c r="T85">
        <v>0</v>
      </c>
      <c r="U85" s="114">
        <f t="shared" si="9"/>
        <v>200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250</v>
      </c>
      <c r="E86">
        <f>BAWANA!AQ86</f>
        <v>0</v>
      </c>
      <c r="F86">
        <f t="shared" si="11"/>
        <v>776</v>
      </c>
      <c r="G86">
        <f t="shared" si="12"/>
        <v>250</v>
      </c>
      <c r="H86" s="112"/>
      <c r="I86">
        <f>BRPL_EOD!AM86+BRPL_EOD!AN86</f>
        <v>236</v>
      </c>
      <c r="J86">
        <f>BYPL_EOD!AM86+BYPL_EOD!AN86</f>
        <v>0</v>
      </c>
      <c r="K86">
        <f>MES_EOD!AM86+MES_EOD!AN86</f>
        <v>0</v>
      </c>
      <c r="L86">
        <f>NDMC_EOD!AM86+NDMC_EOD!AN86</f>
        <v>14</v>
      </c>
      <c r="M86">
        <f>TPDDL_EOD!AM86+TPDDL_EOD!AN86</f>
        <v>0</v>
      </c>
      <c r="N86">
        <f t="shared" si="7"/>
        <v>250</v>
      </c>
      <c r="O86" s="112">
        <f t="shared" si="8"/>
        <v>0</v>
      </c>
      <c r="P86">
        <v>236</v>
      </c>
      <c r="Q86">
        <v>0</v>
      </c>
      <c r="R86">
        <v>0</v>
      </c>
      <c r="S86">
        <v>14</v>
      </c>
      <c r="T86">
        <v>0</v>
      </c>
      <c r="U86" s="114">
        <f t="shared" si="9"/>
        <v>250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264</v>
      </c>
      <c r="E87">
        <f>BAWANA!AQ87</f>
        <v>0</v>
      </c>
      <c r="F87">
        <f t="shared" si="11"/>
        <v>776</v>
      </c>
      <c r="G87">
        <f t="shared" si="12"/>
        <v>264</v>
      </c>
      <c r="H87" s="112"/>
      <c r="I87">
        <f>BRPL_EOD!AM87+BRPL_EOD!AN87</f>
        <v>250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264</v>
      </c>
      <c r="O87" s="112">
        <f t="shared" si="8"/>
        <v>0</v>
      </c>
      <c r="P87">
        <v>250</v>
      </c>
      <c r="Q87">
        <v>0</v>
      </c>
      <c r="R87">
        <v>0</v>
      </c>
      <c r="S87">
        <v>14</v>
      </c>
      <c r="T87">
        <v>0</v>
      </c>
      <c r="U87" s="114">
        <f t="shared" si="9"/>
        <v>264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264</v>
      </c>
      <c r="E88">
        <f>BAWANA!AQ88</f>
        <v>0</v>
      </c>
      <c r="F88">
        <f t="shared" si="11"/>
        <v>776</v>
      </c>
      <c r="G88">
        <f t="shared" si="12"/>
        <v>264</v>
      </c>
      <c r="H88" s="112"/>
      <c r="I88">
        <f>BRPL_EOD!AM88+BRPL_EOD!AN88</f>
        <v>250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264</v>
      </c>
      <c r="O88" s="112">
        <f t="shared" si="8"/>
        <v>0</v>
      </c>
      <c r="P88">
        <v>250</v>
      </c>
      <c r="Q88">
        <v>0</v>
      </c>
      <c r="R88">
        <v>0</v>
      </c>
      <c r="S88">
        <v>14</v>
      </c>
      <c r="T88">
        <v>0</v>
      </c>
      <c r="U88" s="114">
        <f t="shared" si="9"/>
        <v>264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264</v>
      </c>
      <c r="E89">
        <f>BAWANA!AQ89</f>
        <v>0</v>
      </c>
      <c r="F89">
        <f t="shared" si="11"/>
        <v>776</v>
      </c>
      <c r="G89">
        <f t="shared" si="12"/>
        <v>264</v>
      </c>
      <c r="H89" s="112"/>
      <c r="I89">
        <f>BRPL_EOD!AM89+BRPL_EOD!AN89</f>
        <v>250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264</v>
      </c>
      <c r="O89" s="112">
        <f t="shared" si="8"/>
        <v>0</v>
      </c>
      <c r="P89">
        <v>250</v>
      </c>
      <c r="Q89">
        <v>0</v>
      </c>
      <c r="R89">
        <v>0</v>
      </c>
      <c r="S89">
        <v>14</v>
      </c>
      <c r="T89">
        <v>0</v>
      </c>
      <c r="U89" s="114">
        <f t="shared" si="9"/>
        <v>264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304</v>
      </c>
      <c r="E90">
        <f>BAWANA!AQ90</f>
        <v>0</v>
      </c>
      <c r="F90">
        <f t="shared" si="11"/>
        <v>776</v>
      </c>
      <c r="G90">
        <f t="shared" si="12"/>
        <v>304</v>
      </c>
      <c r="H90" s="112"/>
      <c r="I90">
        <f>BRPL_EOD!AM90+BRPL_EOD!AN90</f>
        <v>290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304</v>
      </c>
      <c r="O90" s="112">
        <f t="shared" si="8"/>
        <v>0</v>
      </c>
      <c r="P90">
        <v>290</v>
      </c>
      <c r="Q90">
        <v>0</v>
      </c>
      <c r="R90">
        <v>0</v>
      </c>
      <c r="S90">
        <v>14</v>
      </c>
      <c r="T90">
        <v>0</v>
      </c>
      <c r="U90" s="114">
        <f t="shared" si="9"/>
        <v>304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304</v>
      </c>
      <c r="E91">
        <f>BAWANA!AQ91</f>
        <v>0</v>
      </c>
      <c r="F91">
        <f t="shared" si="11"/>
        <v>776</v>
      </c>
      <c r="G91">
        <f t="shared" si="12"/>
        <v>304</v>
      </c>
      <c r="H91" s="112"/>
      <c r="I91">
        <f>BRPL_EOD!AM91+BRPL_EOD!AN91</f>
        <v>290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304</v>
      </c>
      <c r="O91" s="112">
        <f t="shared" si="8"/>
        <v>0</v>
      </c>
      <c r="P91">
        <v>290</v>
      </c>
      <c r="Q91">
        <v>0</v>
      </c>
      <c r="R91">
        <v>0</v>
      </c>
      <c r="S91">
        <v>14</v>
      </c>
      <c r="T91">
        <v>0</v>
      </c>
      <c r="U91" s="114">
        <f t="shared" si="9"/>
        <v>304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304</v>
      </c>
      <c r="E92">
        <f>BAWANA!AQ92</f>
        <v>0</v>
      </c>
      <c r="F92">
        <f t="shared" si="11"/>
        <v>776</v>
      </c>
      <c r="G92">
        <f t="shared" si="12"/>
        <v>304</v>
      </c>
      <c r="H92" s="112"/>
      <c r="I92">
        <f>BRPL_EOD!AM92+BRPL_EOD!AN92</f>
        <v>290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304</v>
      </c>
      <c r="O92" s="112">
        <f t="shared" si="8"/>
        <v>0</v>
      </c>
      <c r="P92">
        <v>290</v>
      </c>
      <c r="Q92">
        <v>0</v>
      </c>
      <c r="R92">
        <v>0</v>
      </c>
      <c r="S92">
        <v>14</v>
      </c>
      <c r="T92">
        <v>0</v>
      </c>
      <c r="U92" s="114">
        <f t="shared" si="9"/>
        <v>304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304</v>
      </c>
      <c r="E93">
        <f>BAWANA!AQ93</f>
        <v>0</v>
      </c>
      <c r="F93">
        <f t="shared" si="11"/>
        <v>776</v>
      </c>
      <c r="G93">
        <f t="shared" si="12"/>
        <v>304</v>
      </c>
      <c r="H93" s="112"/>
      <c r="I93">
        <f>BRPL_EOD!AM93+BRPL_EOD!AN93</f>
        <v>290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304</v>
      </c>
      <c r="O93" s="112">
        <f t="shared" si="8"/>
        <v>0</v>
      </c>
      <c r="P93">
        <v>290</v>
      </c>
      <c r="Q93">
        <v>0</v>
      </c>
      <c r="R93">
        <v>0</v>
      </c>
      <c r="S93">
        <v>14</v>
      </c>
      <c r="T93">
        <v>0</v>
      </c>
      <c r="U93" s="114">
        <f t="shared" si="9"/>
        <v>304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304</v>
      </c>
      <c r="E94">
        <f>BAWANA!AQ94</f>
        <v>0</v>
      </c>
      <c r="F94">
        <f t="shared" si="11"/>
        <v>776</v>
      </c>
      <c r="G94">
        <f t="shared" si="12"/>
        <v>304</v>
      </c>
      <c r="H94" s="112"/>
      <c r="I94">
        <f>BRPL_EOD!AM94+BRPL_EOD!AN94</f>
        <v>290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304</v>
      </c>
      <c r="O94" s="112">
        <f t="shared" si="8"/>
        <v>0</v>
      </c>
      <c r="P94">
        <v>290</v>
      </c>
      <c r="Q94">
        <v>0</v>
      </c>
      <c r="R94">
        <v>0</v>
      </c>
      <c r="S94">
        <v>14</v>
      </c>
      <c r="T94">
        <v>0</v>
      </c>
      <c r="U94" s="114">
        <f t="shared" si="9"/>
        <v>304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304</v>
      </c>
      <c r="E95">
        <f>BAWANA!AQ95</f>
        <v>0</v>
      </c>
      <c r="F95">
        <f t="shared" si="11"/>
        <v>776</v>
      </c>
      <c r="G95">
        <f t="shared" si="12"/>
        <v>304</v>
      </c>
      <c r="H95" s="112"/>
      <c r="I95">
        <f>BRPL_EOD!AM95+BRPL_EOD!AN95</f>
        <v>290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304</v>
      </c>
      <c r="O95" s="112">
        <f t="shared" si="8"/>
        <v>0</v>
      </c>
      <c r="P95">
        <v>290</v>
      </c>
      <c r="Q95">
        <v>0</v>
      </c>
      <c r="R95">
        <v>0</v>
      </c>
      <c r="S95">
        <v>14</v>
      </c>
      <c r="T95">
        <v>0</v>
      </c>
      <c r="U95" s="114">
        <f t="shared" si="9"/>
        <v>304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304</v>
      </c>
      <c r="E96">
        <f>BAWANA!AQ96</f>
        <v>0</v>
      </c>
      <c r="F96">
        <f t="shared" si="11"/>
        <v>776</v>
      </c>
      <c r="G96">
        <f t="shared" si="12"/>
        <v>304</v>
      </c>
      <c r="H96" s="112"/>
      <c r="I96">
        <f>BRPL_EOD!AM96+BRPL_EOD!AN96</f>
        <v>290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304</v>
      </c>
      <c r="O96" s="112">
        <f t="shared" si="8"/>
        <v>0</v>
      </c>
      <c r="P96">
        <v>290</v>
      </c>
      <c r="Q96">
        <v>0</v>
      </c>
      <c r="R96">
        <v>0</v>
      </c>
      <c r="S96">
        <v>14</v>
      </c>
      <c r="T96">
        <v>0</v>
      </c>
      <c r="U96" s="114">
        <f t="shared" si="9"/>
        <v>304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304</v>
      </c>
      <c r="E97">
        <f>BAWANA!AQ97</f>
        <v>0</v>
      </c>
      <c r="F97">
        <f t="shared" si="11"/>
        <v>776</v>
      </c>
      <c r="G97">
        <f t="shared" si="12"/>
        <v>304</v>
      </c>
      <c r="H97" s="112"/>
      <c r="I97">
        <f>BRPL_EOD!AM97+BRPL_EOD!AN97</f>
        <v>290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304</v>
      </c>
      <c r="O97" s="112">
        <f t="shared" si="8"/>
        <v>0</v>
      </c>
      <c r="P97">
        <v>290</v>
      </c>
      <c r="Q97">
        <v>0</v>
      </c>
      <c r="R97">
        <v>0</v>
      </c>
      <c r="S97">
        <v>14</v>
      </c>
      <c r="T97">
        <v>0</v>
      </c>
      <c r="U97" s="114">
        <f t="shared" si="9"/>
        <v>304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304</v>
      </c>
      <c r="E98">
        <f>BAWANA!AQ98</f>
        <v>0</v>
      </c>
      <c r="F98">
        <f t="shared" si="11"/>
        <v>776</v>
      </c>
      <c r="G98">
        <f t="shared" si="12"/>
        <v>304</v>
      </c>
      <c r="H98" s="112"/>
      <c r="I98">
        <f>BRPL_EOD!AM98+BRPL_EOD!AN98</f>
        <v>290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304</v>
      </c>
      <c r="O98" s="112">
        <f t="shared" si="8"/>
        <v>0</v>
      </c>
      <c r="P98">
        <v>290</v>
      </c>
      <c r="Q98">
        <v>0</v>
      </c>
      <c r="R98">
        <v>0</v>
      </c>
      <c r="S98">
        <v>14</v>
      </c>
      <c r="T98">
        <v>0</v>
      </c>
      <c r="U98" s="114">
        <f t="shared" si="9"/>
        <v>304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4.1429</v>
      </c>
      <c r="E99" s="114">
        <f t="shared" si="14"/>
        <v>0</v>
      </c>
      <c r="F99" s="114">
        <f t="shared" si="14"/>
        <v>18.623999999999999</v>
      </c>
      <c r="G99" s="114">
        <f t="shared" si="14"/>
        <v>4.1429</v>
      </c>
      <c r="H99" s="114"/>
      <c r="I99" s="114">
        <f t="shared" si="14"/>
        <v>3.8235000000000001</v>
      </c>
      <c r="J99" s="114">
        <f t="shared" si="14"/>
        <v>1.895E-3</v>
      </c>
      <c r="K99" s="114">
        <f t="shared" si="14"/>
        <v>1.9500000000000008E-4</v>
      </c>
      <c r="L99" s="114">
        <f t="shared" si="14"/>
        <v>0.315</v>
      </c>
      <c r="M99" s="114">
        <f t="shared" si="14"/>
        <v>2.2849999999999988E-3</v>
      </c>
      <c r="N99" s="114">
        <f t="shared" si="14"/>
        <v>4.1428750000000001</v>
      </c>
      <c r="O99" s="114">
        <f t="shared" si="14"/>
        <v>2.5000000000048316E-5</v>
      </c>
      <c r="P99" s="114">
        <f t="shared" si="14"/>
        <v>3.8235231453167984</v>
      </c>
      <c r="Q99" s="114">
        <f t="shared" si="14"/>
        <v>1.8950087673478388E-3</v>
      </c>
      <c r="R99" s="114">
        <f t="shared" si="14"/>
        <v>1.9500097638141498E-4</v>
      </c>
      <c r="S99" s="114">
        <f t="shared" si="14"/>
        <v>0.31500183421936184</v>
      </c>
      <c r="T99" s="114">
        <f t="shared" si="14"/>
        <v>2.28501072011067E-3</v>
      </c>
      <c r="U99" s="114">
        <f t="shared" si="14"/>
        <v>4.1429</v>
      </c>
      <c r="V99" s="114">
        <f t="shared" si="10"/>
        <v>0</v>
      </c>
      <c r="Y99" s="114">
        <f t="shared" ref="Y99:AD99" si="15">SUM(Y3:Y98)/4000</f>
        <v>1.0500000000000006E-3</v>
      </c>
      <c r="Z99" s="114">
        <f t="shared" si="15"/>
        <v>1.0500000000000006E-3</v>
      </c>
      <c r="AA99" s="114">
        <f t="shared" si="15"/>
        <v>1.0500000000000006E-3</v>
      </c>
      <c r="AB99" s="114">
        <f t="shared" si="15"/>
        <v>1.0500000000000006E-3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50.833418000000002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80.112914000000004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11.815</v>
      </c>
      <c r="W3">
        <v>46.399079999999998</v>
      </c>
      <c r="X3">
        <v>148.30237500000001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51.476056</v>
      </c>
      <c r="AH3">
        <v>22.286372</v>
      </c>
      <c r="AI3">
        <v>0</v>
      </c>
      <c r="AJ3">
        <v>0</v>
      </c>
      <c r="AK3">
        <v>34.415137999999999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44.621533999999997</v>
      </c>
      <c r="AR3">
        <v>34.776000000000003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3281.7999069999996</v>
      </c>
    </row>
    <row r="4" spans="1:121">
      <c r="A4" t="s">
        <v>46</v>
      </c>
      <c r="B4">
        <v>0</v>
      </c>
      <c r="C4">
        <v>0</v>
      </c>
      <c r="D4">
        <v>50.833418000000002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80.112914000000004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11.815</v>
      </c>
      <c r="W4">
        <v>46.399079999999998</v>
      </c>
      <c r="X4">
        <v>148.30237500000001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51.476056</v>
      </c>
      <c r="AH4">
        <v>22.286372</v>
      </c>
      <c r="AI4">
        <v>0</v>
      </c>
      <c r="AJ4">
        <v>0</v>
      </c>
      <c r="AK4">
        <v>34.415137999999999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44.621533999999997</v>
      </c>
      <c r="AR4">
        <v>34.776000000000003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3279.4812059999995</v>
      </c>
    </row>
    <row r="5" spans="1:121">
      <c r="A5" t="s">
        <v>47</v>
      </c>
      <c r="B5">
        <v>0</v>
      </c>
      <c r="C5">
        <v>0</v>
      </c>
      <c r="D5">
        <v>50.833418000000002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80.112914000000004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11.815</v>
      </c>
      <c r="W5">
        <v>46.399079999999998</v>
      </c>
      <c r="X5">
        <v>148.30237500000001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51.476056</v>
      </c>
      <c r="AH5">
        <v>22.286372</v>
      </c>
      <c r="AI5">
        <v>0</v>
      </c>
      <c r="AJ5">
        <v>0</v>
      </c>
      <c r="AK5">
        <v>34.415137999999999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44.621533999999997</v>
      </c>
      <c r="AR5">
        <v>34.776000000000003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3263.3145969999996</v>
      </c>
    </row>
    <row r="6" spans="1:121">
      <c r="A6" t="s">
        <v>48</v>
      </c>
      <c r="B6">
        <v>0</v>
      </c>
      <c r="C6">
        <v>0</v>
      </c>
      <c r="D6">
        <v>50.833418000000002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80.112914000000004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11.815</v>
      </c>
      <c r="W6">
        <v>46.399079999999998</v>
      </c>
      <c r="X6">
        <v>148.30237500000001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51.476056</v>
      </c>
      <c r="AH6">
        <v>22.286372</v>
      </c>
      <c r="AI6">
        <v>0</v>
      </c>
      <c r="AJ6">
        <v>0</v>
      </c>
      <c r="AK6">
        <v>34.415137999999999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44.621533999999997</v>
      </c>
      <c r="AR6">
        <v>34.776000000000003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3263.3145969999996</v>
      </c>
    </row>
    <row r="7" spans="1:121">
      <c r="A7" t="s">
        <v>49</v>
      </c>
      <c r="B7">
        <v>0</v>
      </c>
      <c r="C7">
        <v>0</v>
      </c>
      <c r="D7">
        <v>50.833418000000002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11.815</v>
      </c>
      <c r="W7">
        <v>46.399079999999998</v>
      </c>
      <c r="X7">
        <v>148.30237500000001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51.476056</v>
      </c>
      <c r="AH7">
        <v>22.286372</v>
      </c>
      <c r="AI7">
        <v>0</v>
      </c>
      <c r="AJ7">
        <v>0</v>
      </c>
      <c r="AK7">
        <v>34.415137999999999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33.466149999999999</v>
      </c>
      <c r="AR7">
        <v>34.776000000000003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3252.1592129999999</v>
      </c>
    </row>
    <row r="8" spans="1:121">
      <c r="A8" t="s">
        <v>50</v>
      </c>
      <c r="B8">
        <v>0</v>
      </c>
      <c r="C8">
        <v>0</v>
      </c>
      <c r="D8">
        <v>50.833418000000002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11.815</v>
      </c>
      <c r="W8">
        <v>46.399079999999998</v>
      </c>
      <c r="X8">
        <v>148.30237500000001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51.476056</v>
      </c>
      <c r="AH8">
        <v>22.286372</v>
      </c>
      <c r="AI8">
        <v>0</v>
      </c>
      <c r="AJ8">
        <v>0</v>
      </c>
      <c r="AK8">
        <v>34.415137999999999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22.629491999999999</v>
      </c>
      <c r="AR8">
        <v>34.776000000000003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3241.6225549999999</v>
      </c>
    </row>
    <row r="9" spans="1:121">
      <c r="A9" t="s">
        <v>51</v>
      </c>
      <c r="B9">
        <v>0</v>
      </c>
      <c r="C9">
        <v>0</v>
      </c>
      <c r="D9">
        <v>50.833418000000002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11.815</v>
      </c>
      <c r="W9">
        <v>46.399079999999998</v>
      </c>
      <c r="X9">
        <v>148.30237500000001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51.476056</v>
      </c>
      <c r="AH9">
        <v>22.286372</v>
      </c>
      <c r="AI9">
        <v>0</v>
      </c>
      <c r="AJ9">
        <v>0</v>
      </c>
      <c r="AK9">
        <v>34.415137999999999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22.629491999999999</v>
      </c>
      <c r="AR9">
        <v>34.776000000000003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3251.9978730000003</v>
      </c>
    </row>
    <row r="10" spans="1:121">
      <c r="A10" t="s">
        <v>52</v>
      </c>
      <c r="B10">
        <v>0</v>
      </c>
      <c r="C10">
        <v>0</v>
      </c>
      <c r="D10">
        <v>50.833418000000002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11.815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51.476056</v>
      </c>
      <c r="AH10">
        <v>22.286372</v>
      </c>
      <c r="AI10">
        <v>0</v>
      </c>
      <c r="AJ10">
        <v>0</v>
      </c>
      <c r="AK10">
        <v>34.415137999999999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22.629491999999999</v>
      </c>
      <c r="AR10">
        <v>34.776000000000003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3251.9978730000003</v>
      </c>
    </row>
    <row r="11" spans="1:121">
      <c r="A11" t="s">
        <v>53</v>
      </c>
      <c r="B11">
        <v>0</v>
      </c>
      <c r="C11">
        <v>0</v>
      </c>
      <c r="D11">
        <v>50.833418000000002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11.815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51.476056</v>
      </c>
      <c r="AH11">
        <v>22.286372</v>
      </c>
      <c r="AI11">
        <v>0</v>
      </c>
      <c r="AJ11">
        <v>0</v>
      </c>
      <c r="AK11">
        <v>34.415137999999999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22.629491999999999</v>
      </c>
      <c r="AR11">
        <v>34.776000000000003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3251.9978730000003</v>
      </c>
    </row>
    <row r="12" spans="1:121">
      <c r="A12" t="s">
        <v>54</v>
      </c>
      <c r="B12">
        <v>0</v>
      </c>
      <c r="C12">
        <v>0</v>
      </c>
      <c r="D12">
        <v>50.833418000000002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11.815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51.476056</v>
      </c>
      <c r="AH12">
        <v>22.286372</v>
      </c>
      <c r="AI12">
        <v>0</v>
      </c>
      <c r="AJ12">
        <v>0</v>
      </c>
      <c r="AK12">
        <v>34.415137999999999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22.629491999999999</v>
      </c>
      <c r="AR12">
        <v>34.776000000000003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3251.9978730000003</v>
      </c>
    </row>
    <row r="13" spans="1:121">
      <c r="A13" t="s">
        <v>55</v>
      </c>
      <c r="B13">
        <v>0</v>
      </c>
      <c r="C13">
        <v>0</v>
      </c>
      <c r="D13">
        <v>50.833418000000002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11.815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51.476056</v>
      </c>
      <c r="AH13">
        <v>22.286372</v>
      </c>
      <c r="AI13">
        <v>0</v>
      </c>
      <c r="AJ13">
        <v>0</v>
      </c>
      <c r="AK13">
        <v>34.415137999999999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22.629491999999999</v>
      </c>
      <c r="AR13">
        <v>34.776000000000003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3251.9978730000003</v>
      </c>
    </row>
    <row r="14" spans="1:121">
      <c r="A14" t="s">
        <v>56</v>
      </c>
      <c r="B14">
        <v>0</v>
      </c>
      <c r="C14">
        <v>0</v>
      </c>
      <c r="D14">
        <v>50.833418000000002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11.815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28.09872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51.476056</v>
      </c>
      <c r="AH14">
        <v>22.286372</v>
      </c>
      <c r="AI14">
        <v>0</v>
      </c>
      <c r="AJ14">
        <v>0</v>
      </c>
      <c r="AK14">
        <v>34.415137999999999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22.629491999999999</v>
      </c>
      <c r="AR14">
        <v>34.776000000000003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3251.9978730000003</v>
      </c>
    </row>
    <row r="15" spans="1:121">
      <c r="A15" t="s">
        <v>57</v>
      </c>
      <c r="B15">
        <v>0</v>
      </c>
      <c r="C15">
        <v>0</v>
      </c>
      <c r="D15">
        <v>50.833418000000002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11.815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28.09872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51.476056</v>
      </c>
      <c r="AH15">
        <v>22.286372</v>
      </c>
      <c r="AI15">
        <v>0</v>
      </c>
      <c r="AJ15">
        <v>0</v>
      </c>
      <c r="AK15">
        <v>34.415137999999999</v>
      </c>
      <c r="AL15">
        <v>38.345999999999997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22.629491999999999</v>
      </c>
      <c r="AR15">
        <v>34.776000000000003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3251.9978730000003</v>
      </c>
    </row>
    <row r="16" spans="1:121">
      <c r="A16" t="s">
        <v>58</v>
      </c>
      <c r="B16">
        <v>0</v>
      </c>
      <c r="C16">
        <v>0</v>
      </c>
      <c r="D16">
        <v>50.833418000000002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11.815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51.476056</v>
      </c>
      <c r="AH16">
        <v>22.286372</v>
      </c>
      <c r="AI16">
        <v>0</v>
      </c>
      <c r="AJ16">
        <v>0</v>
      </c>
      <c r="AK16">
        <v>34.415137999999999</v>
      </c>
      <c r="AL16">
        <v>38.345999999999997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22.629491999999999</v>
      </c>
      <c r="AR16">
        <v>34.776000000000003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3251.9978730000003</v>
      </c>
    </row>
    <row r="17" spans="1:117">
      <c r="A17" t="s">
        <v>59</v>
      </c>
      <c r="B17">
        <v>0</v>
      </c>
      <c r="C17">
        <v>0</v>
      </c>
      <c r="D17">
        <v>50.833418000000002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11.815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51.476056</v>
      </c>
      <c r="AH17">
        <v>22.286372</v>
      </c>
      <c r="AI17">
        <v>0</v>
      </c>
      <c r="AJ17">
        <v>0</v>
      </c>
      <c r="AK17">
        <v>34.415137999999999</v>
      </c>
      <c r="AL17">
        <v>38.345999999999997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22.629491999999999</v>
      </c>
      <c r="AR17">
        <v>34.776000000000003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3251.9978730000003</v>
      </c>
    </row>
    <row r="18" spans="1:117">
      <c r="A18" t="s">
        <v>60</v>
      </c>
      <c r="B18">
        <v>0</v>
      </c>
      <c r="C18">
        <v>0</v>
      </c>
      <c r="D18">
        <v>50.833418000000002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11.815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51.476056</v>
      </c>
      <c r="AH18">
        <v>22.286372</v>
      </c>
      <c r="AI18">
        <v>0</v>
      </c>
      <c r="AJ18">
        <v>0</v>
      </c>
      <c r="AK18">
        <v>34.415137999999999</v>
      </c>
      <c r="AL18">
        <v>38.345999999999997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22.629491999999999</v>
      </c>
      <c r="AR18">
        <v>34.776000000000003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3251.9978730000003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11.815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51.476056</v>
      </c>
      <c r="AH19">
        <v>27.300806000000001</v>
      </c>
      <c r="AI19">
        <v>0</v>
      </c>
      <c r="AJ19">
        <v>0</v>
      </c>
      <c r="AK19">
        <v>34.415137999999999</v>
      </c>
      <c r="AL19">
        <v>38.345999999999997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22.629491999999999</v>
      </c>
      <c r="AR19">
        <v>34.776000000000003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3257.1971160000007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11.815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28.09872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51.476056</v>
      </c>
      <c r="AH20">
        <v>50.144337</v>
      </c>
      <c r="AI20">
        <v>0</v>
      </c>
      <c r="AJ20">
        <v>0</v>
      </c>
      <c r="AK20">
        <v>34.415137999999999</v>
      </c>
      <c r="AL20">
        <v>38.345999999999997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22.629491999999999</v>
      </c>
      <c r="AR20">
        <v>34.776000000000003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3280.9338890000004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11.815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28.09872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51.476056</v>
      </c>
      <c r="AH21">
        <v>50.144337</v>
      </c>
      <c r="AI21">
        <v>0</v>
      </c>
      <c r="AJ21">
        <v>0</v>
      </c>
      <c r="AK21">
        <v>34.415137999999999</v>
      </c>
      <c r="AL21">
        <v>38.345999999999997</v>
      </c>
      <c r="AM21">
        <v>18.800616999999999</v>
      </c>
      <c r="AN21">
        <v>0.77966899999999995</v>
      </c>
      <c r="AO21">
        <v>0</v>
      </c>
      <c r="AP21">
        <v>0</v>
      </c>
      <c r="AQ21">
        <v>22.629491999999999</v>
      </c>
      <c r="AR21">
        <v>34.776000000000003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3280.8057890000005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11.815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28.09872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51.476056</v>
      </c>
      <c r="AH22">
        <v>50.144337</v>
      </c>
      <c r="AI22">
        <v>0</v>
      </c>
      <c r="AJ22">
        <v>0</v>
      </c>
      <c r="AK22">
        <v>34.415137999999999</v>
      </c>
      <c r="AL22">
        <v>38.345999999999997</v>
      </c>
      <c r="AM22">
        <v>18.800616999999999</v>
      </c>
      <c r="AN22">
        <v>0.77966899999999995</v>
      </c>
      <c r="AO22">
        <v>0</v>
      </c>
      <c r="AP22">
        <v>0</v>
      </c>
      <c r="AQ22">
        <v>22.629491999999999</v>
      </c>
      <c r="AR22">
        <v>34.776000000000003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3280.8057890000005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11.815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28.09872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51.476056</v>
      </c>
      <c r="AH23">
        <v>50.144337</v>
      </c>
      <c r="AI23">
        <v>0</v>
      </c>
      <c r="AJ23">
        <v>0</v>
      </c>
      <c r="AK23">
        <v>34.415137999999999</v>
      </c>
      <c r="AL23">
        <v>38.345999999999997</v>
      </c>
      <c r="AM23">
        <v>18.800616999999999</v>
      </c>
      <c r="AN23">
        <v>0.77966899999999995</v>
      </c>
      <c r="AO23">
        <v>0</v>
      </c>
      <c r="AP23">
        <v>0</v>
      </c>
      <c r="AQ23">
        <v>22.629491999999999</v>
      </c>
      <c r="AR23">
        <v>34.776000000000003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3280.8057890000005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11.815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51.476056</v>
      </c>
      <c r="AH24">
        <v>50.144337</v>
      </c>
      <c r="AI24">
        <v>0</v>
      </c>
      <c r="AJ24">
        <v>0</v>
      </c>
      <c r="AK24">
        <v>34.415137999999999</v>
      </c>
      <c r="AL24">
        <v>38.345999999999997</v>
      </c>
      <c r="AM24">
        <v>18.800616999999999</v>
      </c>
      <c r="AN24">
        <v>0.77966899999999995</v>
      </c>
      <c r="AO24">
        <v>0</v>
      </c>
      <c r="AP24">
        <v>0</v>
      </c>
      <c r="AQ24">
        <v>22.629491999999999</v>
      </c>
      <c r="AR24">
        <v>34.776000000000003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3280.8057890000005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11.815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28.09872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51.476056</v>
      </c>
      <c r="AH25">
        <v>50.144337</v>
      </c>
      <c r="AI25">
        <v>0</v>
      </c>
      <c r="AJ25">
        <v>0</v>
      </c>
      <c r="AK25">
        <v>34.415137999999999</v>
      </c>
      <c r="AL25">
        <v>38.345999999999997</v>
      </c>
      <c r="AM25">
        <v>18.800616999999999</v>
      </c>
      <c r="AN25">
        <v>0.77966899999999995</v>
      </c>
      <c r="AO25">
        <v>0</v>
      </c>
      <c r="AP25">
        <v>0</v>
      </c>
      <c r="AQ25">
        <v>22.629491999999999</v>
      </c>
      <c r="AR25">
        <v>34.776000000000003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3291.6646430000005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11.815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28.09872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51.476056</v>
      </c>
      <c r="AH26">
        <v>50.144337</v>
      </c>
      <c r="AI26">
        <v>0</v>
      </c>
      <c r="AJ26">
        <v>0</v>
      </c>
      <c r="AK26">
        <v>34.415137999999999</v>
      </c>
      <c r="AL26">
        <v>38.345999999999997</v>
      </c>
      <c r="AM26">
        <v>18.800616999999999</v>
      </c>
      <c r="AN26">
        <v>0.77966899999999995</v>
      </c>
      <c r="AO26">
        <v>0</v>
      </c>
      <c r="AP26">
        <v>0</v>
      </c>
      <c r="AQ26">
        <v>22.629491999999999</v>
      </c>
      <c r="AR26">
        <v>34.776000000000003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3291.6646430000005</v>
      </c>
    </row>
    <row r="27" spans="1:117">
      <c r="A27" t="s">
        <v>69</v>
      </c>
      <c r="B27">
        <v>0</v>
      </c>
      <c r="C27">
        <v>0</v>
      </c>
      <c r="D27">
        <v>50.833418000000002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80.112914000000004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11.815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14.04936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51.476056</v>
      </c>
      <c r="AH27">
        <v>50.144337</v>
      </c>
      <c r="AI27">
        <v>3.814368</v>
      </c>
      <c r="AJ27">
        <v>0</v>
      </c>
      <c r="AK27">
        <v>34.415137999999999</v>
      </c>
      <c r="AL27">
        <v>38.345999999999997</v>
      </c>
      <c r="AM27">
        <v>18.800616999999999</v>
      </c>
      <c r="AN27">
        <v>0.77966899999999995</v>
      </c>
      <c r="AO27">
        <v>0</v>
      </c>
      <c r="AP27">
        <v>0</v>
      </c>
      <c r="AQ27">
        <v>11.155383</v>
      </c>
      <c r="AR27">
        <v>34.776000000000003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3269.9555420000002</v>
      </c>
    </row>
    <row r="28" spans="1:117">
      <c r="A28" t="s">
        <v>70</v>
      </c>
      <c r="B28">
        <v>0</v>
      </c>
      <c r="C28">
        <v>0</v>
      </c>
      <c r="D28">
        <v>50.833418000000002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80.112914000000004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11.815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14.04936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51.476056</v>
      </c>
      <c r="AH28">
        <v>50.144337</v>
      </c>
      <c r="AI28">
        <v>6.1029879999999999</v>
      </c>
      <c r="AJ28">
        <v>0</v>
      </c>
      <c r="AK28">
        <v>34.415137999999999</v>
      </c>
      <c r="AL28">
        <v>40.67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3263.4127790000007</v>
      </c>
    </row>
    <row r="29" spans="1:117">
      <c r="A29" t="s">
        <v>71</v>
      </c>
      <c r="B29">
        <v>0</v>
      </c>
      <c r="C29">
        <v>0</v>
      </c>
      <c r="D29">
        <v>50.833418000000002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80.112914000000004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11.815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14.04936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51.476056</v>
      </c>
      <c r="AH29">
        <v>50.144337</v>
      </c>
      <c r="AI29">
        <v>39.193389000000003</v>
      </c>
      <c r="AJ29">
        <v>0</v>
      </c>
      <c r="AK29">
        <v>34.415137999999999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3335.2094000000006</v>
      </c>
    </row>
    <row r="30" spans="1:117">
      <c r="A30" t="s">
        <v>72</v>
      </c>
      <c r="B30">
        <v>0</v>
      </c>
      <c r="C30">
        <v>0</v>
      </c>
      <c r="D30">
        <v>50.833418000000002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80.112914000000004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11.815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14.04936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51.476056</v>
      </c>
      <c r="AH30">
        <v>50.144337</v>
      </c>
      <c r="AI30">
        <v>39.193389000000003</v>
      </c>
      <c r="AJ30">
        <v>0</v>
      </c>
      <c r="AK30">
        <v>34.415137999999999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3335.2094000000006</v>
      </c>
    </row>
    <row r="31" spans="1:117">
      <c r="A31" t="s">
        <v>73</v>
      </c>
      <c r="B31">
        <v>0</v>
      </c>
      <c r="C31">
        <v>0</v>
      </c>
      <c r="D31">
        <v>50.833418000000002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80.112914000000004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11.815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14.04936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51.476056</v>
      </c>
      <c r="AH31">
        <v>50.144337</v>
      </c>
      <c r="AI31">
        <v>39.193389000000003</v>
      </c>
      <c r="AJ31">
        <v>0</v>
      </c>
      <c r="AK31">
        <v>34.415137999999999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1.0247999999999999</v>
      </c>
      <c r="AQ31">
        <v>0</v>
      </c>
      <c r="AR31">
        <v>34.776000000000003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3335.5654160000008</v>
      </c>
    </row>
    <row r="32" spans="1:117">
      <c r="A32" t="s">
        <v>74</v>
      </c>
      <c r="B32">
        <v>0</v>
      </c>
      <c r="C32">
        <v>0</v>
      </c>
      <c r="D32">
        <v>50.833418000000002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80.112914000000004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11.815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14.04936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20.750636</v>
      </c>
      <c r="AG32">
        <v>51.476056</v>
      </c>
      <c r="AH32">
        <v>50.144337</v>
      </c>
      <c r="AI32">
        <v>39.193389000000003</v>
      </c>
      <c r="AJ32">
        <v>0</v>
      </c>
      <c r="AK32">
        <v>34.415137999999999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1.0247999999999999</v>
      </c>
      <c r="AQ32">
        <v>0</v>
      </c>
      <c r="AR32">
        <v>40.847999999999999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3341.6374160000009</v>
      </c>
    </row>
    <row r="33" spans="1:117">
      <c r="A33" t="s">
        <v>75</v>
      </c>
      <c r="B33">
        <v>0</v>
      </c>
      <c r="C33">
        <v>0</v>
      </c>
      <c r="D33">
        <v>50.833418000000002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80.112914000000004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11.815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51.476056</v>
      </c>
      <c r="AH33">
        <v>50.144337</v>
      </c>
      <c r="AI33">
        <v>39.193389000000003</v>
      </c>
      <c r="AJ33">
        <v>0</v>
      </c>
      <c r="AK33">
        <v>34.415137999999999</v>
      </c>
      <c r="AL33">
        <v>40.67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3301.9063960000008</v>
      </c>
    </row>
    <row r="34" spans="1:117">
      <c r="A34" t="s">
        <v>76</v>
      </c>
      <c r="B34">
        <v>0</v>
      </c>
      <c r="C34">
        <v>0</v>
      </c>
      <c r="D34">
        <v>50.833418000000002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11.815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51.476056</v>
      </c>
      <c r="AH34">
        <v>50.144337</v>
      </c>
      <c r="AI34">
        <v>39.193389000000003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3299.9675500000008</v>
      </c>
    </row>
    <row r="35" spans="1:117">
      <c r="A35" t="s">
        <v>77</v>
      </c>
      <c r="B35">
        <v>0</v>
      </c>
      <c r="C35">
        <v>0</v>
      </c>
      <c r="D35">
        <v>50.181708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11.815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13.3826</v>
      </c>
      <c r="AB35">
        <v>32.333219</v>
      </c>
      <c r="AC35">
        <v>23.197434999999999</v>
      </c>
      <c r="AD35">
        <v>0</v>
      </c>
      <c r="AE35">
        <v>39.450268999999999</v>
      </c>
      <c r="AF35">
        <v>20.750636</v>
      </c>
      <c r="AG35">
        <v>51.476056</v>
      </c>
      <c r="AH35">
        <v>50.144337</v>
      </c>
      <c r="AI35">
        <v>6.1029879999999999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3248.6278250000005</v>
      </c>
    </row>
    <row r="36" spans="1:117">
      <c r="A36" t="s">
        <v>78</v>
      </c>
      <c r="B36">
        <v>0</v>
      </c>
      <c r="C36">
        <v>0</v>
      </c>
      <c r="D36">
        <v>50.181708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76.039376000000004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11.815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0</v>
      </c>
      <c r="AB36">
        <v>32.333219</v>
      </c>
      <c r="AC36">
        <v>23.197434999999999</v>
      </c>
      <c r="AD36">
        <v>0</v>
      </c>
      <c r="AE36">
        <v>39.450268999999999</v>
      </c>
      <c r="AF36">
        <v>20.750636</v>
      </c>
      <c r="AG36">
        <v>51.476056</v>
      </c>
      <c r="AH36">
        <v>50.144337</v>
      </c>
      <c r="AI36">
        <v>3.814368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3230.2409130000001</v>
      </c>
    </row>
    <row r="37" spans="1:117">
      <c r="A37" t="s">
        <v>79</v>
      </c>
      <c r="B37">
        <v>0</v>
      </c>
      <c r="C37">
        <v>0</v>
      </c>
      <c r="D37">
        <v>50.181708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76.039376000000004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11.815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0</v>
      </c>
      <c r="AB37">
        <v>32.333219</v>
      </c>
      <c r="AC37">
        <v>23.197434999999999</v>
      </c>
      <c r="AD37">
        <v>0</v>
      </c>
      <c r="AE37">
        <v>39.450268999999999</v>
      </c>
      <c r="AF37">
        <v>20.750636</v>
      </c>
      <c r="AG37">
        <v>51.476056</v>
      </c>
      <c r="AH37">
        <v>50.144337</v>
      </c>
      <c r="AI37">
        <v>0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3227.0670450000002</v>
      </c>
    </row>
    <row r="38" spans="1:117">
      <c r="A38" t="s">
        <v>80</v>
      </c>
      <c r="B38">
        <v>0</v>
      </c>
      <c r="C38">
        <v>0</v>
      </c>
      <c r="D38">
        <v>50.181708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76.039376000000004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11.815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0</v>
      </c>
      <c r="AB38">
        <v>32.333219</v>
      </c>
      <c r="AC38">
        <v>11.598717000000001</v>
      </c>
      <c r="AD38">
        <v>0</v>
      </c>
      <c r="AE38">
        <v>39.450268999999999</v>
      </c>
      <c r="AF38">
        <v>20.750636</v>
      </c>
      <c r="AG38">
        <v>51.476056</v>
      </c>
      <c r="AH38">
        <v>25.629328000000001</v>
      </c>
      <c r="AI38">
        <v>0</v>
      </c>
      <c r="AJ38">
        <v>0</v>
      </c>
      <c r="AK38">
        <v>34.415137999999999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3189.9984730000001</v>
      </c>
    </row>
    <row r="39" spans="1:117">
      <c r="A39" t="s">
        <v>81</v>
      </c>
      <c r="B39">
        <v>0</v>
      </c>
      <c r="C39">
        <v>0</v>
      </c>
      <c r="D39">
        <v>50.181708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76.039376000000004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11.815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0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51.476056</v>
      </c>
      <c r="AH39">
        <v>0</v>
      </c>
      <c r="AI39">
        <v>0</v>
      </c>
      <c r="AJ39">
        <v>0</v>
      </c>
      <c r="AK39">
        <v>34.415137999999999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3151.855368</v>
      </c>
    </row>
    <row r="40" spans="1:117">
      <c r="A40" t="s">
        <v>82</v>
      </c>
      <c r="B40">
        <v>0</v>
      </c>
      <c r="C40">
        <v>0</v>
      </c>
      <c r="D40">
        <v>50.181708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76.039376000000004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11.815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32.333219</v>
      </c>
      <c r="AC40">
        <v>11.598717000000001</v>
      </c>
      <c r="AD40">
        <v>0</v>
      </c>
      <c r="AE40">
        <v>39.450268999999999</v>
      </c>
      <c r="AF40">
        <v>9.222505</v>
      </c>
      <c r="AG40">
        <v>51.476056</v>
      </c>
      <c r="AH40">
        <v>0</v>
      </c>
      <c r="AI40">
        <v>0</v>
      </c>
      <c r="AJ40">
        <v>0</v>
      </c>
      <c r="AK40">
        <v>34.415137999999999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3151.855368</v>
      </c>
    </row>
    <row r="41" spans="1:117">
      <c r="A41" t="s">
        <v>83</v>
      </c>
      <c r="B41">
        <v>0</v>
      </c>
      <c r="C41">
        <v>0</v>
      </c>
      <c r="D41">
        <v>50.181708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76.039376000000004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11.815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51.476056</v>
      </c>
      <c r="AH41">
        <v>0</v>
      </c>
      <c r="AI41">
        <v>0</v>
      </c>
      <c r="AJ41">
        <v>0</v>
      </c>
      <c r="AK41">
        <v>34.415137999999999</v>
      </c>
      <c r="AL41">
        <v>52.29</v>
      </c>
      <c r="AM41">
        <v>18.800616999999999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3164.056368</v>
      </c>
    </row>
    <row r="42" spans="1:117">
      <c r="A42" t="s">
        <v>84</v>
      </c>
      <c r="B42">
        <v>0</v>
      </c>
      <c r="C42">
        <v>0</v>
      </c>
      <c r="D42">
        <v>50.181708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76.039376000000004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11.815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51.476056</v>
      </c>
      <c r="AH42">
        <v>0</v>
      </c>
      <c r="AI42">
        <v>0</v>
      </c>
      <c r="AJ42">
        <v>0</v>
      </c>
      <c r="AK42">
        <v>34.415137999999999</v>
      </c>
      <c r="AL42">
        <v>52.29</v>
      </c>
      <c r="AM42">
        <v>18.800616999999999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3164.056368</v>
      </c>
    </row>
    <row r="43" spans="1:117">
      <c r="A43" t="s">
        <v>85</v>
      </c>
      <c r="B43">
        <v>0</v>
      </c>
      <c r="C43">
        <v>0</v>
      </c>
      <c r="D43">
        <v>50.181708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76.039376000000004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11.815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51.476056</v>
      </c>
      <c r="AH43">
        <v>0</v>
      </c>
      <c r="AI43">
        <v>0</v>
      </c>
      <c r="AJ43">
        <v>0</v>
      </c>
      <c r="AK43">
        <v>34.415137999999999</v>
      </c>
      <c r="AL43">
        <v>52.29</v>
      </c>
      <c r="AM43">
        <v>18.800616999999999</v>
      </c>
      <c r="AN43">
        <v>0.77966899999999995</v>
      </c>
      <c r="AO43">
        <v>0</v>
      </c>
      <c r="AP43">
        <v>7.6859999999999999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3171.1018680000002</v>
      </c>
    </row>
    <row r="44" spans="1:117">
      <c r="A44" t="s">
        <v>86</v>
      </c>
      <c r="B44">
        <v>0</v>
      </c>
      <c r="C44">
        <v>0</v>
      </c>
      <c r="D44">
        <v>50.181708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76.039376000000004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11.815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51.476056</v>
      </c>
      <c r="AH44">
        <v>0</v>
      </c>
      <c r="AI44">
        <v>0</v>
      </c>
      <c r="AJ44">
        <v>0</v>
      </c>
      <c r="AK44">
        <v>34.415137999999999</v>
      </c>
      <c r="AL44">
        <v>52.29</v>
      </c>
      <c r="AM44">
        <v>18.800616999999999</v>
      </c>
      <c r="AN44">
        <v>0.77966899999999995</v>
      </c>
      <c r="AO44">
        <v>0</v>
      </c>
      <c r="AP44">
        <v>7.6859999999999999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3177.1738680000003</v>
      </c>
    </row>
    <row r="45" spans="1:117">
      <c r="A45" t="s">
        <v>87</v>
      </c>
      <c r="B45">
        <v>0</v>
      </c>
      <c r="C45">
        <v>0</v>
      </c>
      <c r="D45">
        <v>50.181708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76.039376000000004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11.815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51.476056</v>
      </c>
      <c r="AH45">
        <v>0</v>
      </c>
      <c r="AI45">
        <v>0</v>
      </c>
      <c r="AJ45">
        <v>0</v>
      </c>
      <c r="AK45">
        <v>34.415137999999999</v>
      </c>
      <c r="AL45">
        <v>52.29</v>
      </c>
      <c r="AM45">
        <v>18.800616999999999</v>
      </c>
      <c r="AN45">
        <v>0.77966899999999995</v>
      </c>
      <c r="AO45">
        <v>0</v>
      </c>
      <c r="AP45">
        <v>7.6859999999999999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3177.1738680000003</v>
      </c>
    </row>
    <row r="46" spans="1:117">
      <c r="A46" t="s">
        <v>88</v>
      </c>
      <c r="B46">
        <v>0</v>
      </c>
      <c r="C46">
        <v>0</v>
      </c>
      <c r="D46">
        <v>50.181708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76.039376000000004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11.815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0</v>
      </c>
      <c r="AE46">
        <v>39.450268999999999</v>
      </c>
      <c r="AF46">
        <v>9.222505</v>
      </c>
      <c r="AG46">
        <v>51.476056</v>
      </c>
      <c r="AH46">
        <v>0</v>
      </c>
      <c r="AI46">
        <v>0</v>
      </c>
      <c r="AJ46">
        <v>0</v>
      </c>
      <c r="AK46">
        <v>34.415137999999999</v>
      </c>
      <c r="AL46">
        <v>52.29</v>
      </c>
      <c r="AM46">
        <v>18.800616999999999</v>
      </c>
      <c r="AN46">
        <v>0.77966899999999995</v>
      </c>
      <c r="AO46">
        <v>0</v>
      </c>
      <c r="AP46">
        <v>7.6859999999999999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3177.1738680000003</v>
      </c>
    </row>
    <row r="47" spans="1:117">
      <c r="A47" t="s">
        <v>89</v>
      </c>
      <c r="B47">
        <v>0</v>
      </c>
      <c r="C47">
        <v>0</v>
      </c>
      <c r="D47">
        <v>50.181708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76.039376000000004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11.815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0</v>
      </c>
      <c r="AE47">
        <v>39.450268999999999</v>
      </c>
      <c r="AF47">
        <v>9.222505</v>
      </c>
      <c r="AG47">
        <v>51.476056</v>
      </c>
      <c r="AH47">
        <v>0</v>
      </c>
      <c r="AI47">
        <v>0</v>
      </c>
      <c r="AJ47">
        <v>0</v>
      </c>
      <c r="AK47">
        <v>34.415137999999999</v>
      </c>
      <c r="AL47">
        <v>52.29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3162.7470840000001</v>
      </c>
    </row>
    <row r="48" spans="1:117">
      <c r="A48" t="s">
        <v>90</v>
      </c>
      <c r="B48">
        <v>0</v>
      </c>
      <c r="C48">
        <v>0</v>
      </c>
      <c r="D48">
        <v>50.181708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76.039376000000004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11.815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51.476056</v>
      </c>
      <c r="AH48">
        <v>0</v>
      </c>
      <c r="AI48">
        <v>0</v>
      </c>
      <c r="AJ48">
        <v>0</v>
      </c>
      <c r="AK48">
        <v>34.415137999999999</v>
      </c>
      <c r="AL48">
        <v>52.29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3146.5804739999999</v>
      </c>
    </row>
    <row r="49" spans="1:117">
      <c r="A49" t="s">
        <v>91</v>
      </c>
      <c r="B49">
        <v>0</v>
      </c>
      <c r="C49">
        <v>0</v>
      </c>
      <c r="D49">
        <v>50.181708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11.815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51.476056</v>
      </c>
      <c r="AH49">
        <v>0</v>
      </c>
      <c r="AI49">
        <v>0</v>
      </c>
      <c r="AJ49">
        <v>0</v>
      </c>
      <c r="AK49">
        <v>34.415137999999999</v>
      </c>
      <c r="AL49">
        <v>52.29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3146.5804739999999</v>
      </c>
    </row>
    <row r="50" spans="1:117">
      <c r="A50" t="s">
        <v>92</v>
      </c>
      <c r="B50">
        <v>0</v>
      </c>
      <c r="C50">
        <v>0</v>
      </c>
      <c r="D50">
        <v>50.181708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11.815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51.476056</v>
      </c>
      <c r="AH50">
        <v>0</v>
      </c>
      <c r="AI50">
        <v>0</v>
      </c>
      <c r="AJ50">
        <v>0</v>
      </c>
      <c r="AK50">
        <v>34.415137999999999</v>
      </c>
      <c r="AL50">
        <v>52.29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3146.5804739999999</v>
      </c>
    </row>
    <row r="51" spans="1:117">
      <c r="A51" t="s">
        <v>93</v>
      </c>
      <c r="B51">
        <v>0</v>
      </c>
      <c r="C51">
        <v>0</v>
      </c>
      <c r="D51">
        <v>48.226576000000001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11.815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51.476056</v>
      </c>
      <c r="AH51">
        <v>0</v>
      </c>
      <c r="AI51">
        <v>0</v>
      </c>
      <c r="AJ51">
        <v>0</v>
      </c>
      <c r="AK51">
        <v>34.415137999999999</v>
      </c>
      <c r="AL51">
        <v>52.29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3133.0266250000004</v>
      </c>
    </row>
    <row r="52" spans="1:117">
      <c r="A52" t="s">
        <v>94</v>
      </c>
      <c r="B52">
        <v>0</v>
      </c>
      <c r="C52">
        <v>0</v>
      </c>
      <c r="D52">
        <v>48.226576000000001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11.815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51.476056</v>
      </c>
      <c r="AH52">
        <v>0</v>
      </c>
      <c r="AI52">
        <v>0</v>
      </c>
      <c r="AJ52">
        <v>0</v>
      </c>
      <c r="AK52">
        <v>34.415137999999999</v>
      </c>
      <c r="AL52">
        <v>52.29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3133.0266250000004</v>
      </c>
    </row>
    <row r="53" spans="1:117">
      <c r="A53" t="s">
        <v>95</v>
      </c>
      <c r="B53">
        <v>0</v>
      </c>
      <c r="C53">
        <v>0</v>
      </c>
      <c r="D53">
        <v>48.226576000000001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11.815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51.476056</v>
      </c>
      <c r="AH53">
        <v>0</v>
      </c>
      <c r="AI53">
        <v>0</v>
      </c>
      <c r="AJ53">
        <v>0</v>
      </c>
      <c r="AK53">
        <v>34.415137999999999</v>
      </c>
      <c r="AL53">
        <v>52.29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3133.0266250000004</v>
      </c>
    </row>
    <row r="54" spans="1:117">
      <c r="A54" t="s">
        <v>96</v>
      </c>
      <c r="B54">
        <v>0</v>
      </c>
      <c r="C54">
        <v>0</v>
      </c>
      <c r="D54">
        <v>48.226576000000001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11.815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51.476056</v>
      </c>
      <c r="AH54">
        <v>0</v>
      </c>
      <c r="AI54">
        <v>0</v>
      </c>
      <c r="AJ54">
        <v>0</v>
      </c>
      <c r="AK54">
        <v>34.415137999999999</v>
      </c>
      <c r="AL54">
        <v>52.29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3122.9320160000007</v>
      </c>
    </row>
    <row r="55" spans="1:117">
      <c r="A55" t="s">
        <v>97</v>
      </c>
      <c r="B55">
        <v>0</v>
      </c>
      <c r="C55">
        <v>0</v>
      </c>
      <c r="D55">
        <v>48.226576000000001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11.815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51.476056</v>
      </c>
      <c r="AH55">
        <v>0</v>
      </c>
      <c r="AI55">
        <v>0</v>
      </c>
      <c r="AJ55">
        <v>0</v>
      </c>
      <c r="AK55">
        <v>34.415137999999999</v>
      </c>
      <c r="AL55">
        <v>52.29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3114.2219110000005</v>
      </c>
    </row>
    <row r="56" spans="1:117">
      <c r="A56" t="s">
        <v>98</v>
      </c>
      <c r="B56">
        <v>0</v>
      </c>
      <c r="C56">
        <v>0</v>
      </c>
      <c r="D56">
        <v>48.226576000000001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11.815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51.476056</v>
      </c>
      <c r="AH56">
        <v>0</v>
      </c>
      <c r="AI56">
        <v>0</v>
      </c>
      <c r="AJ56">
        <v>0</v>
      </c>
      <c r="AK56">
        <v>34.415137999999999</v>
      </c>
      <c r="AL56">
        <v>52.29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3114.2219110000005</v>
      </c>
    </row>
    <row r="57" spans="1:117">
      <c r="A57" t="s">
        <v>99</v>
      </c>
      <c r="B57">
        <v>0</v>
      </c>
      <c r="C57">
        <v>0</v>
      </c>
      <c r="D57">
        <v>48.226576000000001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11.815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0</v>
      </c>
      <c r="AG57">
        <v>51.476056</v>
      </c>
      <c r="AH57">
        <v>0</v>
      </c>
      <c r="AI57">
        <v>0</v>
      </c>
      <c r="AJ57">
        <v>0</v>
      </c>
      <c r="AK57">
        <v>34.415137999999999</v>
      </c>
      <c r="AL57">
        <v>52.29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3087.9123770000006</v>
      </c>
    </row>
    <row r="58" spans="1:117">
      <c r="A58" t="s">
        <v>100</v>
      </c>
      <c r="B58">
        <v>0</v>
      </c>
      <c r="C58">
        <v>0</v>
      </c>
      <c r="D58">
        <v>48.226576000000001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11.815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0</v>
      </c>
      <c r="AG58">
        <v>51.476056</v>
      </c>
      <c r="AH58">
        <v>0</v>
      </c>
      <c r="AI58">
        <v>0</v>
      </c>
      <c r="AJ58">
        <v>0</v>
      </c>
      <c r="AK58">
        <v>34.415137999999999</v>
      </c>
      <c r="AL58">
        <v>52.29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3087.9123770000006</v>
      </c>
    </row>
    <row r="59" spans="1:117">
      <c r="A59" t="s">
        <v>101</v>
      </c>
      <c r="B59">
        <v>0</v>
      </c>
      <c r="C59">
        <v>0</v>
      </c>
      <c r="D59">
        <v>48.226576000000001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11.815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51.476056</v>
      </c>
      <c r="AH59">
        <v>0</v>
      </c>
      <c r="AI59">
        <v>0</v>
      </c>
      <c r="AJ59">
        <v>0</v>
      </c>
      <c r="AK59">
        <v>34.415137999999999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3075.7113770000005</v>
      </c>
    </row>
    <row r="60" spans="1:117">
      <c r="A60" t="s">
        <v>102</v>
      </c>
      <c r="B60">
        <v>0</v>
      </c>
      <c r="C60">
        <v>0</v>
      </c>
      <c r="D60">
        <v>48.226576000000001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11.815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0</v>
      </c>
      <c r="AG60">
        <v>51.476056</v>
      </c>
      <c r="AH60">
        <v>0</v>
      </c>
      <c r="AI60">
        <v>0</v>
      </c>
      <c r="AJ60">
        <v>0</v>
      </c>
      <c r="AK60">
        <v>34.415137999999999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3075.7113770000005</v>
      </c>
    </row>
    <row r="61" spans="1:117">
      <c r="A61" t="s">
        <v>103</v>
      </c>
      <c r="B61">
        <v>0</v>
      </c>
      <c r="C61">
        <v>0</v>
      </c>
      <c r="D61">
        <v>48.226576000000001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11.815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0</v>
      </c>
      <c r="AG61">
        <v>51.476056</v>
      </c>
      <c r="AH61">
        <v>0</v>
      </c>
      <c r="AI61">
        <v>0</v>
      </c>
      <c r="AJ61">
        <v>0</v>
      </c>
      <c r="AK61">
        <v>34.415137999999999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3075.7113770000005</v>
      </c>
    </row>
    <row r="62" spans="1:117">
      <c r="A62" t="s">
        <v>104</v>
      </c>
      <c r="B62">
        <v>0</v>
      </c>
      <c r="C62">
        <v>0</v>
      </c>
      <c r="D62">
        <v>48.226576000000001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11.815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0</v>
      </c>
      <c r="AG62">
        <v>51.476056</v>
      </c>
      <c r="AH62">
        <v>0</v>
      </c>
      <c r="AI62">
        <v>0</v>
      </c>
      <c r="AJ62">
        <v>0</v>
      </c>
      <c r="AK62">
        <v>34.415137999999999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3089.7607370000005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77.397221999999999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11.815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51.476056</v>
      </c>
      <c r="AH63">
        <v>0</v>
      </c>
      <c r="AI63">
        <v>0</v>
      </c>
      <c r="AJ63">
        <v>0</v>
      </c>
      <c r="AK63">
        <v>34.415137999999999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3097.1905840000004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11.815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51.476056</v>
      </c>
      <c r="AH64">
        <v>0</v>
      </c>
      <c r="AI64">
        <v>0</v>
      </c>
      <c r="AJ64">
        <v>0</v>
      </c>
      <c r="AK64">
        <v>34.415137999999999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3095.8327380000005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11.815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51.476056</v>
      </c>
      <c r="AH65">
        <v>0</v>
      </c>
      <c r="AI65">
        <v>0</v>
      </c>
      <c r="AJ65">
        <v>0</v>
      </c>
      <c r="AK65">
        <v>34.415137999999999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3095.8327380000005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11.815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51.476056</v>
      </c>
      <c r="AH66">
        <v>0</v>
      </c>
      <c r="AI66">
        <v>0</v>
      </c>
      <c r="AJ66">
        <v>0</v>
      </c>
      <c r="AK66">
        <v>34.415137999999999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3089.7607380000004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77.397221999999999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11.815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17.506399999999999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51.476056</v>
      </c>
      <c r="AH67">
        <v>0</v>
      </c>
      <c r="AI67">
        <v>0</v>
      </c>
      <c r="AJ67">
        <v>0</v>
      </c>
      <c r="AK67">
        <v>34.415137999999999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3094.5756240000005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74.681529999999995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11.815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51.476056</v>
      </c>
      <c r="AH68">
        <v>0</v>
      </c>
      <c r="AI68">
        <v>0</v>
      </c>
      <c r="AJ68">
        <v>0</v>
      </c>
      <c r="AK68">
        <v>34.415137999999999</v>
      </c>
      <c r="AL68">
        <v>40.088999999999999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3102.4522520000005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11.815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51.476056</v>
      </c>
      <c r="AH69">
        <v>0</v>
      </c>
      <c r="AI69">
        <v>0</v>
      </c>
      <c r="AJ69">
        <v>0</v>
      </c>
      <c r="AK69">
        <v>34.415137999999999</v>
      </c>
      <c r="AL69">
        <v>40.088999999999999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3103.8100970000005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76.039376000000004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11.815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0</v>
      </c>
      <c r="AD70">
        <v>0</v>
      </c>
      <c r="AE70">
        <v>19.725135000000002</v>
      </c>
      <c r="AF70">
        <v>0</v>
      </c>
      <c r="AG70">
        <v>51.476056</v>
      </c>
      <c r="AH70">
        <v>0</v>
      </c>
      <c r="AI70">
        <v>0</v>
      </c>
      <c r="AJ70">
        <v>0</v>
      </c>
      <c r="AK70">
        <v>34.415137999999999</v>
      </c>
      <c r="AL70">
        <v>40.088999999999999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3119.9767070000003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11.815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28.09872</v>
      </c>
      <c r="AB71">
        <v>16.166609000000001</v>
      </c>
      <c r="AC71">
        <v>0</v>
      </c>
      <c r="AD71">
        <v>0</v>
      </c>
      <c r="AE71">
        <v>19.725135000000002</v>
      </c>
      <c r="AF71">
        <v>9.222505</v>
      </c>
      <c r="AG71">
        <v>51.476056</v>
      </c>
      <c r="AH71">
        <v>20.057735000000001</v>
      </c>
      <c r="AI71">
        <v>0</v>
      </c>
      <c r="AJ71">
        <v>0</v>
      </c>
      <c r="AK71">
        <v>34.415137999999999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3150.0269830000002</v>
      </c>
    </row>
    <row r="72" spans="1:117">
      <c r="A72" t="s">
        <v>114</v>
      </c>
      <c r="B72">
        <v>0</v>
      </c>
      <c r="C72">
        <v>0</v>
      </c>
      <c r="D72">
        <v>48.226576000000001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76.039376000000004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11.815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28.09872</v>
      </c>
      <c r="AB72">
        <v>16.166609000000001</v>
      </c>
      <c r="AC72">
        <v>0</v>
      </c>
      <c r="AD72">
        <v>0</v>
      </c>
      <c r="AE72">
        <v>19.725135000000002</v>
      </c>
      <c r="AF72">
        <v>9.222505</v>
      </c>
      <c r="AG72">
        <v>51.476056</v>
      </c>
      <c r="AH72">
        <v>24.515008999999999</v>
      </c>
      <c r="AI72">
        <v>0</v>
      </c>
      <c r="AJ72">
        <v>0</v>
      </c>
      <c r="AK72">
        <v>34.415137999999999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3154.6536640000008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76.039376000000004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11.815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51.476056</v>
      </c>
      <c r="AH73">
        <v>44.572744</v>
      </c>
      <c r="AI73">
        <v>0</v>
      </c>
      <c r="AJ73">
        <v>0</v>
      </c>
      <c r="AK73">
        <v>34.415137999999999</v>
      </c>
      <c r="AL73">
        <v>40.088999999999999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11.155383</v>
      </c>
      <c r="AR73">
        <v>34.776000000000003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3201.7302519999998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76.039376000000004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11.815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51.476056</v>
      </c>
      <c r="AH74">
        <v>71.316390999999996</v>
      </c>
      <c r="AI74">
        <v>0</v>
      </c>
      <c r="AJ74">
        <v>0</v>
      </c>
      <c r="AK74">
        <v>34.415137999999999</v>
      </c>
      <c r="AL74">
        <v>40.088999999999999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22.310766999999998</v>
      </c>
      <c r="AR74">
        <v>34.776000000000003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3268.1829049999997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76.039376000000004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11.815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51.476056</v>
      </c>
      <c r="AH75">
        <v>83.573894999999993</v>
      </c>
      <c r="AI75">
        <v>0</v>
      </c>
      <c r="AJ75">
        <v>0</v>
      </c>
      <c r="AK75">
        <v>34.415137999999999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0.89670000000000005</v>
      </c>
      <c r="AQ75">
        <v>33.466149999999999</v>
      </c>
      <c r="AR75">
        <v>34.776000000000003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3303.8133669999997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76.039376000000004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11.815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51.476056</v>
      </c>
      <c r="AH76">
        <v>122.575046</v>
      </c>
      <c r="AI76">
        <v>0</v>
      </c>
      <c r="AJ76">
        <v>0</v>
      </c>
      <c r="AK76">
        <v>34.415137999999999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0.89670000000000005</v>
      </c>
      <c r="AQ76">
        <v>44.621533999999997</v>
      </c>
      <c r="AR76">
        <v>34.776000000000003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3394.6888869999998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76.039376000000004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11.815</v>
      </c>
      <c r="W77">
        <v>46.399079999999998</v>
      </c>
      <c r="X77">
        <v>148.30237500000001</v>
      </c>
      <c r="Y77">
        <v>0</v>
      </c>
      <c r="Z77">
        <v>19.6614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51.476056</v>
      </c>
      <c r="AH77">
        <v>159.34755999999999</v>
      </c>
      <c r="AI77">
        <v>0</v>
      </c>
      <c r="AJ77">
        <v>0</v>
      </c>
      <c r="AK77">
        <v>34.415137999999999</v>
      </c>
      <c r="AL77">
        <v>66.814999999999998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45.258983999999998</v>
      </c>
      <c r="AR77">
        <v>34.776000000000003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3547.059264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76.039376000000004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11.815</v>
      </c>
      <c r="W78">
        <v>46.399079999999998</v>
      </c>
      <c r="X78">
        <v>148.30237500000001</v>
      </c>
      <c r="Y78">
        <v>0</v>
      </c>
      <c r="Z78">
        <v>19.6614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51.476056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45.258983999999998</v>
      </c>
      <c r="AR78">
        <v>34.776000000000003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3574.3944259999998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76.039376000000004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11.815</v>
      </c>
      <c r="W79">
        <v>46.399079999999998</v>
      </c>
      <c r="X79">
        <v>148.30237500000001</v>
      </c>
      <c r="Y79">
        <v>0</v>
      </c>
      <c r="Z79">
        <v>19.6614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51.476056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45.258983999999998</v>
      </c>
      <c r="AR79">
        <v>34.776000000000003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3592.1660320000001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76.039376000000004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11.815</v>
      </c>
      <c r="W80">
        <v>46.399079999999998</v>
      </c>
      <c r="X80">
        <v>148.30237500000001</v>
      </c>
      <c r="Y80">
        <v>0</v>
      </c>
      <c r="Z80">
        <v>19.6614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51.476056</v>
      </c>
      <c r="AH80">
        <v>159.34755999999999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45.258983999999998</v>
      </c>
      <c r="AR80">
        <v>34.776000000000003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3592.1660320000001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76.039376000000004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11.815</v>
      </c>
      <c r="W81">
        <v>46.399079999999998</v>
      </c>
      <c r="X81">
        <v>148.30237500000001</v>
      </c>
      <c r="Y81">
        <v>0</v>
      </c>
      <c r="Z81">
        <v>19.6614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51.476056</v>
      </c>
      <c r="AH81">
        <v>159.34755999999999</v>
      </c>
      <c r="AI81">
        <v>19.596695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45.258983999999998</v>
      </c>
      <c r="AR81">
        <v>34.776000000000003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3590.7569320000002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76.039376000000004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11.815</v>
      </c>
      <c r="W82">
        <v>46.399079999999998</v>
      </c>
      <c r="X82">
        <v>148.30237500000001</v>
      </c>
      <c r="Y82">
        <v>0</v>
      </c>
      <c r="Z82">
        <v>19.6614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51.476056</v>
      </c>
      <c r="AH82">
        <v>159.34755999999999</v>
      </c>
      <c r="AI82">
        <v>19.596695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45.258983999999998</v>
      </c>
      <c r="AR82">
        <v>34.776000000000003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3590.7569320000002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76.039376000000004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11.815</v>
      </c>
      <c r="W83">
        <v>46.399079999999998</v>
      </c>
      <c r="X83">
        <v>148.30237500000001</v>
      </c>
      <c r="Y83">
        <v>0</v>
      </c>
      <c r="Z83">
        <v>19.6614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51.476056</v>
      </c>
      <c r="AH83">
        <v>159.34755999999999</v>
      </c>
      <c r="AI83">
        <v>19.596695</v>
      </c>
      <c r="AJ83">
        <v>0</v>
      </c>
      <c r="AK83">
        <v>34.415137999999999</v>
      </c>
      <c r="AL83">
        <v>40.088999999999999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45.258983999999998</v>
      </c>
      <c r="AR83">
        <v>34.776000000000003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3551.4697120000001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76.039376000000004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11.815</v>
      </c>
      <c r="W84">
        <v>46.399079999999998</v>
      </c>
      <c r="X84">
        <v>148.30237500000001</v>
      </c>
      <c r="Y84">
        <v>0</v>
      </c>
      <c r="Z84">
        <v>19.6614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51.476056</v>
      </c>
      <c r="AH84">
        <v>159.34755999999999</v>
      </c>
      <c r="AI84">
        <v>19.596695</v>
      </c>
      <c r="AJ84">
        <v>0</v>
      </c>
      <c r="AK84">
        <v>34.415137999999999</v>
      </c>
      <c r="AL84">
        <v>25.564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45.258983999999998</v>
      </c>
      <c r="AR84">
        <v>34.776000000000003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3536.944712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76.039376000000004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11.815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51.476056</v>
      </c>
      <c r="AH85">
        <v>137.618347</v>
      </c>
      <c r="AI85">
        <v>3.814368</v>
      </c>
      <c r="AJ85">
        <v>0</v>
      </c>
      <c r="AK85">
        <v>34.415137999999999</v>
      </c>
      <c r="AL85">
        <v>25.564</v>
      </c>
      <c r="AM85">
        <v>18.800616999999999</v>
      </c>
      <c r="AN85">
        <v>0.77966899999999995</v>
      </c>
      <c r="AO85">
        <v>0</v>
      </c>
      <c r="AP85">
        <v>0</v>
      </c>
      <c r="AQ85">
        <v>45.258983999999998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7.4947900000000001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3443.1579569999999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76.039376000000004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11.815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51.476056</v>
      </c>
      <c r="AH86">
        <v>100.288674</v>
      </c>
      <c r="AI86">
        <v>3.814368</v>
      </c>
      <c r="AJ86">
        <v>0</v>
      </c>
      <c r="AK86">
        <v>34.415137999999999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45.258983999999998</v>
      </c>
      <c r="AR86">
        <v>34.776000000000003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5.6210930000000001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3402.5069189999999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76.039376000000004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11.815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51.476056</v>
      </c>
      <c r="AH87">
        <v>100.288674</v>
      </c>
      <c r="AI87">
        <v>0</v>
      </c>
      <c r="AJ87">
        <v>0</v>
      </c>
      <c r="AK87">
        <v>34.415137999999999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45.258983999999998</v>
      </c>
      <c r="AR87">
        <v>34.776000000000003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5.6210930000000001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3398.3925509999999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76.039376000000004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11.815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51.476056</v>
      </c>
      <c r="AH88">
        <v>100.288674</v>
      </c>
      <c r="AI88">
        <v>0</v>
      </c>
      <c r="AJ88">
        <v>0</v>
      </c>
      <c r="AK88">
        <v>34.415137999999999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45.258983999999998</v>
      </c>
      <c r="AR88">
        <v>34.776000000000003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5.6210930000000001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3398.3925509999999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76.039376000000004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11.815</v>
      </c>
      <c r="W89">
        <v>46.399079999999998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51.476056</v>
      </c>
      <c r="AH89">
        <v>137.618347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45.258983999999998</v>
      </c>
      <c r="AR89">
        <v>34.776000000000003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7.4947900000000001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3439.0435889999999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76.039376000000004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11.815</v>
      </c>
      <c r="W90">
        <v>46.399079999999998</v>
      </c>
      <c r="X90">
        <v>148.30237500000001</v>
      </c>
      <c r="Y90">
        <v>0</v>
      </c>
      <c r="Z90">
        <v>19.6614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51.476056</v>
      </c>
      <c r="AH90">
        <v>137.618347</v>
      </c>
      <c r="AI90">
        <v>0</v>
      </c>
      <c r="AJ90">
        <v>0</v>
      </c>
      <c r="AK90">
        <v>34.415137999999999</v>
      </c>
      <c r="AL90">
        <v>40.088999999999999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45.258983999999998</v>
      </c>
      <c r="AR90">
        <v>34.776000000000003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3512.4624069999995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76.039376000000004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11.815</v>
      </c>
      <c r="W91">
        <v>46.399079999999998</v>
      </c>
      <c r="X91">
        <v>148.30237500000001</v>
      </c>
      <c r="Y91">
        <v>0</v>
      </c>
      <c r="Z91">
        <v>19.6614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51.476056</v>
      </c>
      <c r="AH91">
        <v>159.34755999999999</v>
      </c>
      <c r="AI91">
        <v>0</v>
      </c>
      <c r="AJ91">
        <v>0</v>
      </c>
      <c r="AK91">
        <v>34.415137999999999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45.258983999999998</v>
      </c>
      <c r="AR91">
        <v>34.776000000000003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3574.3104789999998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76.039376000000004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11.815</v>
      </c>
      <c r="W92">
        <v>46.399079999999998</v>
      </c>
      <c r="X92">
        <v>148.30237500000001</v>
      </c>
      <c r="Y92">
        <v>0</v>
      </c>
      <c r="Z92">
        <v>19.6614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51.476056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45.258983999999998</v>
      </c>
      <c r="AR92">
        <v>34.776000000000003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3573.7379179999994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76.039376000000004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1.858411</v>
      </c>
      <c r="U93">
        <v>418.77</v>
      </c>
      <c r="V93">
        <v>11.815</v>
      </c>
      <c r="W93">
        <v>46.399079999999998</v>
      </c>
      <c r="X93">
        <v>148.30237500000001</v>
      </c>
      <c r="Y93">
        <v>0</v>
      </c>
      <c r="Z93">
        <v>19.6614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51.476056</v>
      </c>
      <c r="AH93">
        <v>150.43301099999999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45.258983999999998</v>
      </c>
      <c r="AR93">
        <v>34.776000000000003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5.8060710000000002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3563.8209389999997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76.039376000000004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1.858411</v>
      </c>
      <c r="U94">
        <v>418.77</v>
      </c>
      <c r="V94">
        <v>11.815</v>
      </c>
      <c r="W94">
        <v>46.399079999999998</v>
      </c>
      <c r="X94">
        <v>148.30237500000001</v>
      </c>
      <c r="Y94">
        <v>0</v>
      </c>
      <c r="Z94">
        <v>19.6614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51.476056</v>
      </c>
      <c r="AH94">
        <v>144.86141799999999</v>
      </c>
      <c r="AI94">
        <v>0</v>
      </c>
      <c r="AJ94">
        <v>0</v>
      </c>
      <c r="AK94">
        <v>34.415137999999999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45.258983999999998</v>
      </c>
      <c r="AR94">
        <v>34.776000000000003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5.5904610000000003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3452.2806389999996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76.039376000000004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146.566384</v>
      </c>
      <c r="Q95">
        <v>22.630299000000001</v>
      </c>
      <c r="R95">
        <v>44.906624999999998</v>
      </c>
      <c r="S95">
        <v>27.638981000000001</v>
      </c>
      <c r="T95">
        <v>0</v>
      </c>
      <c r="U95">
        <v>418.77</v>
      </c>
      <c r="V95">
        <v>11.815</v>
      </c>
      <c r="W95">
        <v>46.399079999999998</v>
      </c>
      <c r="X95">
        <v>148.30237500000001</v>
      </c>
      <c r="Y95">
        <v>0</v>
      </c>
      <c r="Z95">
        <v>19.6614</v>
      </c>
      <c r="AA95">
        <v>28.09872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51.476056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45.258983999999998</v>
      </c>
      <c r="AR95">
        <v>34.776000000000003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6.9092599999999997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3373.4282789999997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76.039376000000004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146.566384</v>
      </c>
      <c r="Q96">
        <v>22.630299000000001</v>
      </c>
      <c r="R96">
        <v>44.906624999999998</v>
      </c>
      <c r="S96">
        <v>27.638981000000001</v>
      </c>
      <c r="T96">
        <v>0</v>
      </c>
      <c r="U96">
        <v>418.77</v>
      </c>
      <c r="V96">
        <v>11.815</v>
      </c>
      <c r="W96">
        <v>46.399079999999998</v>
      </c>
      <c r="X96">
        <v>148.30237500000001</v>
      </c>
      <c r="Y96">
        <v>0</v>
      </c>
      <c r="Z96">
        <v>19.6614</v>
      </c>
      <c r="AA96">
        <v>28.09872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51.476056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45.258983999999998</v>
      </c>
      <c r="AR96">
        <v>34.776000000000003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5.3868809999999998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3326.3392289999997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76.039376000000004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146.566384</v>
      </c>
      <c r="Q97">
        <v>22.630299000000001</v>
      </c>
      <c r="R97">
        <v>44.906624999999998</v>
      </c>
      <c r="S97">
        <v>27.638981000000001</v>
      </c>
      <c r="T97">
        <v>0</v>
      </c>
      <c r="U97">
        <v>418.77</v>
      </c>
      <c r="V97">
        <v>11.815</v>
      </c>
      <c r="W97">
        <v>46.399079999999998</v>
      </c>
      <c r="X97">
        <v>148.30237500000001</v>
      </c>
      <c r="Y97">
        <v>0</v>
      </c>
      <c r="Z97">
        <v>19.6614</v>
      </c>
      <c r="AA97">
        <v>28.09872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51.476056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0</v>
      </c>
      <c r="AQ97">
        <v>45.258983999999998</v>
      </c>
      <c r="AR97">
        <v>34.776000000000003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4.4500320000000002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3302.2535680000001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76.039376000000004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146.566384</v>
      </c>
      <c r="Q98">
        <v>22.630299000000001</v>
      </c>
      <c r="R98">
        <v>44.906624999999998</v>
      </c>
      <c r="S98">
        <v>27.638981000000001</v>
      </c>
      <c r="T98">
        <v>0</v>
      </c>
      <c r="U98">
        <v>418.77</v>
      </c>
      <c r="V98">
        <v>11.815</v>
      </c>
      <c r="W98">
        <v>46.399079999999998</v>
      </c>
      <c r="X98">
        <v>148.30237500000001</v>
      </c>
      <c r="Y98">
        <v>0</v>
      </c>
      <c r="Z98">
        <v>19.6614</v>
      </c>
      <c r="AA98">
        <v>28.09872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51.476056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0</v>
      </c>
      <c r="AQ98">
        <v>45.258983999999998</v>
      </c>
      <c r="AR98">
        <v>34.776000000000003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2.2015950000000002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3276.8563179999996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1.1893716514999995</v>
      </c>
      <c r="E99">
        <f t="shared" si="2"/>
        <v>0</v>
      </c>
      <c r="F99">
        <f t="shared" si="2"/>
        <v>0</v>
      </c>
      <c r="G99">
        <f t="shared" si="2"/>
        <v>1.9448232959999978</v>
      </c>
      <c r="H99">
        <f t="shared" si="2"/>
        <v>0</v>
      </c>
      <c r="I99">
        <f t="shared" si="2"/>
        <v>0</v>
      </c>
      <c r="J99">
        <f t="shared" si="2"/>
        <v>1.8582122509999977</v>
      </c>
      <c r="K99">
        <f t="shared" si="2"/>
        <v>16.527907727999981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3.5963122340000067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7.0557390499999942E-2</v>
      </c>
      <c r="U99">
        <f t="shared" si="2"/>
        <v>10.050479999999991</v>
      </c>
      <c r="V99">
        <f t="shared" si="2"/>
        <v>0.2835600000000007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0.32646075000000002</v>
      </c>
      <c r="AA99">
        <f t="shared" si="2"/>
        <v>0.51349920999999954</v>
      </c>
      <c r="AB99">
        <f t="shared" si="2"/>
        <v>0.69840407200000065</v>
      </c>
      <c r="AC99">
        <f t="shared" si="2"/>
        <v>0.42930172275000023</v>
      </c>
      <c r="AD99">
        <f t="shared" si="2"/>
        <v>0.20106506374999991</v>
      </c>
      <c r="AE99">
        <f t="shared" si="2"/>
        <v>0.9270813220000006</v>
      </c>
      <c r="AF99">
        <f t="shared" si="2"/>
        <v>0.29512015699999949</v>
      </c>
      <c r="AG99">
        <f t="shared" si="2"/>
        <v>1.2354253440000014</v>
      </c>
      <c r="AH99">
        <f t="shared" si="2"/>
        <v>1.1286654525000002</v>
      </c>
      <c r="AI99">
        <f t="shared" si="2"/>
        <v>9.600458000000002E-2</v>
      </c>
      <c r="AJ99">
        <f t="shared" si="2"/>
        <v>0</v>
      </c>
      <c r="AK99">
        <f t="shared" si="2"/>
        <v>0.82596331199999895</v>
      </c>
      <c r="AL99">
        <f t="shared" si="2"/>
        <v>1.1091929099999995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2.6452650000000005E-2</v>
      </c>
      <c r="AQ99">
        <f t="shared" si="2"/>
        <v>0.44007987475000038</v>
      </c>
      <c r="AR99">
        <f t="shared" si="2"/>
        <v>0.85283999999999871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4.6848295249999984E-2</v>
      </c>
      <c r="BA99">
        <f t="shared" si="3"/>
        <v>4.3576335250000001E-2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78.447622028250024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11.815</v>
      </c>
      <c r="W3">
        <v>46.399079999999998</v>
      </c>
      <c r="X3">
        <v>147.80160000000001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51.476056</v>
      </c>
      <c r="AH3">
        <v>22.286372</v>
      </c>
      <c r="AI3">
        <v>0</v>
      </c>
      <c r="AJ3">
        <v>0</v>
      </c>
      <c r="AK3">
        <v>34.415137999999999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44.621533999999997</v>
      </c>
      <c r="AR3">
        <v>34.776000000000003</v>
      </c>
      <c r="AS3">
        <v>37.890518999999998</v>
      </c>
      <c r="AT3">
        <v>19.008223000000001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3067.7571009999992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11.815</v>
      </c>
      <c r="W4">
        <v>46.399079999999998</v>
      </c>
      <c r="X4">
        <v>147.80160000000001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51.476056</v>
      </c>
      <c r="AH4">
        <v>22.286372</v>
      </c>
      <c r="AI4">
        <v>0</v>
      </c>
      <c r="AJ4">
        <v>0</v>
      </c>
      <c r="AK4">
        <v>34.415137999999999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44.621533999999997</v>
      </c>
      <c r="AR4">
        <v>34.776000000000003</v>
      </c>
      <c r="AS4">
        <v>37.890518999999998</v>
      </c>
      <c r="AT4">
        <v>18.660114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3065.0902909999991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11.815</v>
      </c>
      <c r="W5">
        <v>46.399079999999998</v>
      </c>
      <c r="X5">
        <v>147.80160000000001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51.476056</v>
      </c>
      <c r="AH5">
        <v>22.286372</v>
      </c>
      <c r="AI5">
        <v>0</v>
      </c>
      <c r="AJ5">
        <v>0</v>
      </c>
      <c r="AK5">
        <v>34.415137999999999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44.621533999999997</v>
      </c>
      <c r="AR5">
        <v>34.776000000000003</v>
      </c>
      <c r="AS5">
        <v>37.890518999999998</v>
      </c>
      <c r="AT5">
        <v>16.998598999999999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3047.2621669999994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11.815</v>
      </c>
      <c r="W6">
        <v>46.399079999999998</v>
      </c>
      <c r="X6">
        <v>147.80160000000001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51.476056</v>
      </c>
      <c r="AH6">
        <v>22.286372</v>
      </c>
      <c r="AI6">
        <v>0</v>
      </c>
      <c r="AJ6">
        <v>0</v>
      </c>
      <c r="AK6">
        <v>34.415137999999999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44.621533999999997</v>
      </c>
      <c r="AR6">
        <v>34.776000000000003</v>
      </c>
      <c r="AS6">
        <v>37.890518999999998</v>
      </c>
      <c r="AT6">
        <v>18.588193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3048.8517609999994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684.85329999999999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11.815</v>
      </c>
      <c r="W7">
        <v>46.399079999999998</v>
      </c>
      <c r="X7">
        <v>147.80160000000001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51.476056</v>
      </c>
      <c r="AH7">
        <v>22.286372</v>
      </c>
      <c r="AI7">
        <v>0</v>
      </c>
      <c r="AJ7">
        <v>0</v>
      </c>
      <c r="AK7">
        <v>34.415137999999999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33.466149999999999</v>
      </c>
      <c r="AR7">
        <v>34.776000000000003</v>
      </c>
      <c r="AS7">
        <v>37.890518999999998</v>
      </c>
      <c r="AT7">
        <v>17.710079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3033.255615999999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610.66250000000002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11.815</v>
      </c>
      <c r="W8">
        <v>46.399079999999998</v>
      </c>
      <c r="X8">
        <v>147.80160000000001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51.476056</v>
      </c>
      <c r="AH8">
        <v>22.286372</v>
      </c>
      <c r="AI8">
        <v>0</v>
      </c>
      <c r="AJ8">
        <v>0</v>
      </c>
      <c r="AK8">
        <v>34.415137999999999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22.629491999999999</v>
      </c>
      <c r="AR8">
        <v>34.776000000000003</v>
      </c>
      <c r="AS8">
        <v>37.890518999999998</v>
      </c>
      <c r="AT8">
        <v>17.622790999999999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2948.1408699999993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578.39260000000002</v>
      </c>
      <c r="L9">
        <v>602.66769999999997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11.815</v>
      </c>
      <c r="W9">
        <v>46.399079999999998</v>
      </c>
      <c r="X9">
        <v>147.80160000000001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51.476056</v>
      </c>
      <c r="AH9">
        <v>22.286372</v>
      </c>
      <c r="AI9">
        <v>0</v>
      </c>
      <c r="AJ9">
        <v>0</v>
      </c>
      <c r="AK9">
        <v>34.415137999999999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22.629491999999999</v>
      </c>
      <c r="AR9">
        <v>34.776000000000003</v>
      </c>
      <c r="AS9">
        <v>37.890518999999998</v>
      </c>
      <c r="AT9">
        <v>15.950194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2852.4235619999999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528.39260000000002</v>
      </c>
      <c r="L10">
        <v>532.66769999999997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19.933800000000002</v>
      </c>
      <c r="R10">
        <v>39.4041</v>
      </c>
      <c r="S10">
        <v>24.0443</v>
      </c>
      <c r="T10">
        <v>3.09</v>
      </c>
      <c r="U10">
        <v>418.77</v>
      </c>
      <c r="V10">
        <v>11.815</v>
      </c>
      <c r="W10">
        <v>46.399079999999998</v>
      </c>
      <c r="X10">
        <v>147.80160000000001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51.476056</v>
      </c>
      <c r="AH10">
        <v>22.286372</v>
      </c>
      <c r="AI10">
        <v>0</v>
      </c>
      <c r="AJ10">
        <v>0</v>
      </c>
      <c r="AK10">
        <v>34.415137999999999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22.629491999999999</v>
      </c>
      <c r="AR10">
        <v>34.776000000000003</v>
      </c>
      <c r="AS10">
        <v>37.890518999999998</v>
      </c>
      <c r="AT10">
        <v>14.538523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2719.2184849999994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528.39260000000002</v>
      </c>
      <c r="L11">
        <v>462.66770000000002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19.933800000000002</v>
      </c>
      <c r="R11">
        <v>39.4041</v>
      </c>
      <c r="S11">
        <v>24.0443</v>
      </c>
      <c r="T11">
        <v>3.09</v>
      </c>
      <c r="U11">
        <v>418.77</v>
      </c>
      <c r="V11">
        <v>11.815</v>
      </c>
      <c r="W11">
        <v>46.399079999999998</v>
      </c>
      <c r="X11">
        <v>147.80160000000001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51.476056</v>
      </c>
      <c r="AH11">
        <v>22.286372</v>
      </c>
      <c r="AI11">
        <v>0</v>
      </c>
      <c r="AJ11">
        <v>0</v>
      </c>
      <c r="AK11">
        <v>34.415137999999999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22.629491999999999</v>
      </c>
      <c r="AR11">
        <v>34.776000000000003</v>
      </c>
      <c r="AS11">
        <v>37.890518999999998</v>
      </c>
      <c r="AT11">
        <v>15.459391999999999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2650.1393539999995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478.39260000000002</v>
      </c>
      <c r="L12">
        <v>390.66770000000002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27.548293999999999</v>
      </c>
      <c r="T12">
        <v>3.09</v>
      </c>
      <c r="U12">
        <v>418.77</v>
      </c>
      <c r="V12">
        <v>11.815</v>
      </c>
      <c r="W12">
        <v>46.399079999999998</v>
      </c>
      <c r="X12">
        <v>147.80160000000001</v>
      </c>
      <c r="Y12">
        <v>0</v>
      </c>
      <c r="Z12">
        <v>13.041600000000001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51.476056</v>
      </c>
      <c r="AH12">
        <v>22.286372</v>
      </c>
      <c r="AI12">
        <v>0</v>
      </c>
      <c r="AJ12">
        <v>0</v>
      </c>
      <c r="AK12">
        <v>34.415137999999999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22.629491999999999</v>
      </c>
      <c r="AR12">
        <v>34.776000000000003</v>
      </c>
      <c r="AS12">
        <v>37.890518999999998</v>
      </c>
      <c r="AT12">
        <v>13.9597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2538.342380999999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428.39260000000002</v>
      </c>
      <c r="L13">
        <v>395.66770000000002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11.815</v>
      </c>
      <c r="W13">
        <v>46.399079999999998</v>
      </c>
      <c r="X13">
        <v>147.80160000000001</v>
      </c>
      <c r="Y13">
        <v>0</v>
      </c>
      <c r="Z13">
        <v>13.041600000000001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51.476056</v>
      </c>
      <c r="AH13">
        <v>22.286372</v>
      </c>
      <c r="AI13">
        <v>0</v>
      </c>
      <c r="AJ13">
        <v>0</v>
      </c>
      <c r="AK13">
        <v>34.415137999999999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22.629491999999999</v>
      </c>
      <c r="AR13">
        <v>34.776000000000003</v>
      </c>
      <c r="AS13">
        <v>37.890518999999998</v>
      </c>
      <c r="AT13">
        <v>11.597156999999999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2491.0705249999996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383.39260000000002</v>
      </c>
      <c r="L14">
        <v>379.66770000000002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20.087900000000001</v>
      </c>
      <c r="R14">
        <v>40.140599999999999</v>
      </c>
      <c r="S14">
        <v>24.9346</v>
      </c>
      <c r="T14">
        <v>3.09</v>
      </c>
      <c r="U14">
        <v>418.77</v>
      </c>
      <c r="V14">
        <v>11.815</v>
      </c>
      <c r="W14">
        <v>46.399079999999998</v>
      </c>
      <c r="X14">
        <v>147.80160000000001</v>
      </c>
      <c r="Y14">
        <v>0</v>
      </c>
      <c r="Z14">
        <v>13.041600000000001</v>
      </c>
      <c r="AA14">
        <v>28.09872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51.476056</v>
      </c>
      <c r="AH14">
        <v>22.286372</v>
      </c>
      <c r="AI14">
        <v>0</v>
      </c>
      <c r="AJ14">
        <v>0</v>
      </c>
      <c r="AK14">
        <v>34.415137999999999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22.629491999999999</v>
      </c>
      <c r="AR14">
        <v>34.776000000000003</v>
      </c>
      <c r="AS14">
        <v>37.890518999999998</v>
      </c>
      <c r="AT14">
        <v>11.647962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2420.108823999999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383.39260000000002</v>
      </c>
      <c r="L15">
        <v>372.51499999999999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16.119399999999999</v>
      </c>
      <c r="R15">
        <v>31.3218</v>
      </c>
      <c r="S15">
        <v>21.126372</v>
      </c>
      <c r="T15">
        <v>2.6185</v>
      </c>
      <c r="U15">
        <v>418.77</v>
      </c>
      <c r="V15">
        <v>11.815</v>
      </c>
      <c r="W15">
        <v>46.399079999999998</v>
      </c>
      <c r="X15">
        <v>147.80160000000001</v>
      </c>
      <c r="Y15">
        <v>0</v>
      </c>
      <c r="Z15">
        <v>13.041600000000001</v>
      </c>
      <c r="AA15">
        <v>28.09872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51.476056</v>
      </c>
      <c r="AH15">
        <v>22.286372</v>
      </c>
      <c r="AI15">
        <v>0</v>
      </c>
      <c r="AJ15">
        <v>0</v>
      </c>
      <c r="AK15">
        <v>34.415137999999999</v>
      </c>
      <c r="AL15">
        <v>38.345999999999997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22.629491999999999</v>
      </c>
      <c r="AR15">
        <v>34.776000000000003</v>
      </c>
      <c r="AS15">
        <v>37.890518999999998</v>
      </c>
      <c r="AT15">
        <v>11.752081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2395.9932149999991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383.39260000000002</v>
      </c>
      <c r="L16">
        <v>372.51499999999999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16.119399999999999</v>
      </c>
      <c r="R16">
        <v>31.3218</v>
      </c>
      <c r="S16">
        <v>19.748100000000001</v>
      </c>
      <c r="T16">
        <v>2.6185</v>
      </c>
      <c r="U16">
        <v>418.77</v>
      </c>
      <c r="V16">
        <v>11.815</v>
      </c>
      <c r="W16">
        <v>46.399079999999998</v>
      </c>
      <c r="X16">
        <v>147.80160000000001</v>
      </c>
      <c r="Y16">
        <v>0</v>
      </c>
      <c r="Z16">
        <v>13.041600000000001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51.476056</v>
      </c>
      <c r="AH16">
        <v>22.286372</v>
      </c>
      <c r="AI16">
        <v>0</v>
      </c>
      <c r="AJ16">
        <v>0</v>
      </c>
      <c r="AK16">
        <v>34.415137999999999</v>
      </c>
      <c r="AL16">
        <v>38.345999999999997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22.629491999999999</v>
      </c>
      <c r="AR16">
        <v>34.776000000000003</v>
      </c>
      <c r="AS16">
        <v>37.890518999999998</v>
      </c>
      <c r="AT16">
        <v>13.016564000000001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2395.8794259999991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383.39260000000002</v>
      </c>
      <c r="L17">
        <v>372.51499999999999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16.119399999999999</v>
      </c>
      <c r="R17">
        <v>31.3218</v>
      </c>
      <c r="S17">
        <v>19.748100000000001</v>
      </c>
      <c r="T17">
        <v>2.6185</v>
      </c>
      <c r="U17">
        <v>418.77</v>
      </c>
      <c r="V17">
        <v>11.815</v>
      </c>
      <c r="W17">
        <v>46.399079999999998</v>
      </c>
      <c r="X17">
        <v>147.80160000000001</v>
      </c>
      <c r="Y17">
        <v>0</v>
      </c>
      <c r="Z17">
        <v>13.041600000000001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51.476056</v>
      </c>
      <c r="AH17">
        <v>22.286372</v>
      </c>
      <c r="AI17">
        <v>0</v>
      </c>
      <c r="AJ17">
        <v>0</v>
      </c>
      <c r="AK17">
        <v>34.415137999999999</v>
      </c>
      <c r="AL17">
        <v>38.345999999999997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22.629491999999999</v>
      </c>
      <c r="AR17">
        <v>34.776000000000003</v>
      </c>
      <c r="AS17">
        <v>37.890518999999998</v>
      </c>
      <c r="AT17">
        <v>15.057759000000001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2397.9206209999988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383.39260000000002</v>
      </c>
      <c r="L18">
        <v>372.51499999999999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16.119399999999999</v>
      </c>
      <c r="R18">
        <v>31.3218</v>
      </c>
      <c r="S18">
        <v>19.748100000000001</v>
      </c>
      <c r="T18">
        <v>2.6185</v>
      </c>
      <c r="U18">
        <v>418.77</v>
      </c>
      <c r="V18">
        <v>11.815</v>
      </c>
      <c r="W18">
        <v>46.399079999999998</v>
      </c>
      <c r="X18">
        <v>147.80160000000001</v>
      </c>
      <c r="Y18">
        <v>0</v>
      </c>
      <c r="Z18">
        <v>13.041600000000001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51.476056</v>
      </c>
      <c r="AH18">
        <v>22.286372</v>
      </c>
      <c r="AI18">
        <v>0</v>
      </c>
      <c r="AJ18">
        <v>0</v>
      </c>
      <c r="AK18">
        <v>34.415137999999999</v>
      </c>
      <c r="AL18">
        <v>38.345999999999997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22.629491999999999</v>
      </c>
      <c r="AR18">
        <v>34.776000000000003</v>
      </c>
      <c r="AS18">
        <v>37.890518999999998</v>
      </c>
      <c r="AT18">
        <v>15.795375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2398.6582369999992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383.39260000000002</v>
      </c>
      <c r="L19">
        <v>372.51499999999999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16.119399999999999</v>
      </c>
      <c r="R19">
        <v>31.3218</v>
      </c>
      <c r="S19">
        <v>19.748100000000001</v>
      </c>
      <c r="T19">
        <v>2.6185</v>
      </c>
      <c r="U19">
        <v>418.77</v>
      </c>
      <c r="V19">
        <v>11.815</v>
      </c>
      <c r="W19">
        <v>46.399079999999998</v>
      </c>
      <c r="X19">
        <v>147.80160000000001</v>
      </c>
      <c r="Y19">
        <v>0</v>
      </c>
      <c r="Z19">
        <v>13.041600000000001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51.476056</v>
      </c>
      <c r="AH19">
        <v>27.300806000000001</v>
      </c>
      <c r="AI19">
        <v>0</v>
      </c>
      <c r="AJ19">
        <v>0</v>
      </c>
      <c r="AK19">
        <v>34.415137999999999</v>
      </c>
      <c r="AL19">
        <v>38.345999999999997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22.629491999999999</v>
      </c>
      <c r="AR19">
        <v>34.776000000000003</v>
      </c>
      <c r="AS19">
        <v>37.890518999999998</v>
      </c>
      <c r="AT19">
        <v>18.290365999999999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2406.3524709999997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383.39260000000002</v>
      </c>
      <c r="L20">
        <v>372.51499999999999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16.119399999999999</v>
      </c>
      <c r="R20">
        <v>31.3218</v>
      </c>
      <c r="S20">
        <v>19.748100000000001</v>
      </c>
      <c r="T20">
        <v>2.6185</v>
      </c>
      <c r="U20">
        <v>418.77</v>
      </c>
      <c r="V20">
        <v>11.815</v>
      </c>
      <c r="W20">
        <v>46.399079999999998</v>
      </c>
      <c r="X20">
        <v>147.80160000000001</v>
      </c>
      <c r="Y20">
        <v>0</v>
      </c>
      <c r="Z20">
        <v>13.041600000000001</v>
      </c>
      <c r="AA20">
        <v>28.09872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51.476056</v>
      </c>
      <c r="AH20">
        <v>50.144337</v>
      </c>
      <c r="AI20">
        <v>0</v>
      </c>
      <c r="AJ20">
        <v>0</v>
      </c>
      <c r="AK20">
        <v>34.415137999999999</v>
      </c>
      <c r="AL20">
        <v>38.345999999999997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22.629491999999999</v>
      </c>
      <c r="AR20">
        <v>34.776000000000003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2431.7988469999991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383.39260000000002</v>
      </c>
      <c r="L21">
        <v>372.51499999999999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16.119399999999999</v>
      </c>
      <c r="R21">
        <v>31.3218</v>
      </c>
      <c r="S21">
        <v>19.748100000000001</v>
      </c>
      <c r="T21">
        <v>2.6185</v>
      </c>
      <c r="U21">
        <v>418.77</v>
      </c>
      <c r="V21">
        <v>11.815</v>
      </c>
      <c r="W21">
        <v>46.399079999999998</v>
      </c>
      <c r="X21">
        <v>147.80160000000001</v>
      </c>
      <c r="Y21">
        <v>0</v>
      </c>
      <c r="Z21">
        <v>13.041600000000001</v>
      </c>
      <c r="AA21">
        <v>28.09872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51.476056</v>
      </c>
      <c r="AH21">
        <v>50.144337</v>
      </c>
      <c r="AI21">
        <v>0</v>
      </c>
      <c r="AJ21">
        <v>0</v>
      </c>
      <c r="AK21">
        <v>34.415137999999999</v>
      </c>
      <c r="AL21">
        <v>38.345999999999997</v>
      </c>
      <c r="AM21">
        <v>18.800616999999999</v>
      </c>
      <c r="AN21">
        <v>0.77966899999999995</v>
      </c>
      <c r="AO21">
        <v>0</v>
      </c>
      <c r="AP21">
        <v>0</v>
      </c>
      <c r="AQ21">
        <v>22.629491999999999</v>
      </c>
      <c r="AR21">
        <v>34.776000000000003</v>
      </c>
      <c r="AS21">
        <v>37.890518999999998</v>
      </c>
      <c r="AT21">
        <v>19.518052000000001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2431.1888299999991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383.39260000000002</v>
      </c>
      <c r="L22">
        <v>372.51499999999999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16.119399999999999</v>
      </c>
      <c r="R22">
        <v>31.3218</v>
      </c>
      <c r="S22">
        <v>19.748100000000001</v>
      </c>
      <c r="T22">
        <v>2.6185</v>
      </c>
      <c r="U22">
        <v>418.77</v>
      </c>
      <c r="V22">
        <v>11.815</v>
      </c>
      <c r="W22">
        <v>46.399079999999998</v>
      </c>
      <c r="X22">
        <v>147.80160000000001</v>
      </c>
      <c r="Y22">
        <v>0</v>
      </c>
      <c r="Z22">
        <v>13.041600000000001</v>
      </c>
      <c r="AA22">
        <v>28.09872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51.476056</v>
      </c>
      <c r="AH22">
        <v>50.144337</v>
      </c>
      <c r="AI22">
        <v>0</v>
      </c>
      <c r="AJ22">
        <v>0</v>
      </c>
      <c r="AK22">
        <v>34.415137999999999</v>
      </c>
      <c r="AL22">
        <v>38.345999999999997</v>
      </c>
      <c r="AM22">
        <v>18.800616999999999</v>
      </c>
      <c r="AN22">
        <v>0.77966899999999995</v>
      </c>
      <c r="AO22">
        <v>0</v>
      </c>
      <c r="AP22">
        <v>0</v>
      </c>
      <c r="AQ22">
        <v>22.629491999999999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2431.6707469999992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383.39260000000002</v>
      </c>
      <c r="L23">
        <v>372.51499999999999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16.119399999999999</v>
      </c>
      <c r="R23">
        <v>31.3218</v>
      </c>
      <c r="S23">
        <v>19.748100000000001</v>
      </c>
      <c r="T23">
        <v>2.6185</v>
      </c>
      <c r="U23">
        <v>418.77</v>
      </c>
      <c r="V23">
        <v>11.815</v>
      </c>
      <c r="W23">
        <v>46.399079999999998</v>
      </c>
      <c r="X23">
        <v>147.80160000000001</v>
      </c>
      <c r="Y23">
        <v>0</v>
      </c>
      <c r="Z23">
        <v>13.041600000000001</v>
      </c>
      <c r="AA23">
        <v>28.09872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51.476056</v>
      </c>
      <c r="AH23">
        <v>50.144337</v>
      </c>
      <c r="AI23">
        <v>0</v>
      </c>
      <c r="AJ23">
        <v>0</v>
      </c>
      <c r="AK23">
        <v>34.415137999999999</v>
      </c>
      <c r="AL23">
        <v>38.345999999999997</v>
      </c>
      <c r="AM23">
        <v>18.800616999999999</v>
      </c>
      <c r="AN23">
        <v>0.77966899999999995</v>
      </c>
      <c r="AO23">
        <v>0</v>
      </c>
      <c r="AP23">
        <v>0</v>
      </c>
      <c r="AQ23">
        <v>22.629491999999999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2431.6707469999992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383.39260000000002</v>
      </c>
      <c r="L24">
        <v>372.51499999999999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16.119399999999999</v>
      </c>
      <c r="R24">
        <v>31.3218</v>
      </c>
      <c r="S24">
        <v>19.748100000000001</v>
      </c>
      <c r="T24">
        <v>2.6185</v>
      </c>
      <c r="U24">
        <v>418.77</v>
      </c>
      <c r="V24">
        <v>11.815</v>
      </c>
      <c r="W24">
        <v>46.399079999999998</v>
      </c>
      <c r="X24">
        <v>147.80160000000001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51.476056</v>
      </c>
      <c r="AH24">
        <v>50.144337</v>
      </c>
      <c r="AI24">
        <v>0</v>
      </c>
      <c r="AJ24">
        <v>0</v>
      </c>
      <c r="AK24">
        <v>34.415137999999999</v>
      </c>
      <c r="AL24">
        <v>38.345999999999997</v>
      </c>
      <c r="AM24">
        <v>18.800616999999999</v>
      </c>
      <c r="AN24">
        <v>0.77966899999999995</v>
      </c>
      <c r="AO24">
        <v>0</v>
      </c>
      <c r="AP24">
        <v>0</v>
      </c>
      <c r="AQ24">
        <v>22.629491999999999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2431.6707469999992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383.39260000000002</v>
      </c>
      <c r="L25">
        <v>372.51499999999999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13.113200000000001</v>
      </c>
      <c r="R25">
        <v>36.091200000000001</v>
      </c>
      <c r="S25">
        <v>16.112300000000001</v>
      </c>
      <c r="T25">
        <v>2.6185</v>
      </c>
      <c r="U25">
        <v>418.77</v>
      </c>
      <c r="V25">
        <v>11.815</v>
      </c>
      <c r="W25">
        <v>46.399079999999998</v>
      </c>
      <c r="X25">
        <v>147.80160000000001</v>
      </c>
      <c r="Y25">
        <v>0</v>
      </c>
      <c r="Z25">
        <v>13.041600000000001</v>
      </c>
      <c r="AA25">
        <v>28.09872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51.476056</v>
      </c>
      <c r="AH25">
        <v>50.144337</v>
      </c>
      <c r="AI25">
        <v>0</v>
      </c>
      <c r="AJ25">
        <v>0</v>
      </c>
      <c r="AK25">
        <v>34.415137999999999</v>
      </c>
      <c r="AL25">
        <v>38.345999999999997</v>
      </c>
      <c r="AM25">
        <v>18.800616999999999</v>
      </c>
      <c r="AN25">
        <v>0.77966899999999995</v>
      </c>
      <c r="AO25">
        <v>0</v>
      </c>
      <c r="AP25">
        <v>0</v>
      </c>
      <c r="AQ25">
        <v>22.629491999999999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2440.6570009999996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383.39260000000002</v>
      </c>
      <c r="L26">
        <v>372.51499999999999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13.113200000000001</v>
      </c>
      <c r="R26">
        <v>36.091200000000001</v>
      </c>
      <c r="S26">
        <v>16.112300000000001</v>
      </c>
      <c r="T26">
        <v>2.6185</v>
      </c>
      <c r="U26">
        <v>418.77</v>
      </c>
      <c r="V26">
        <v>11.815</v>
      </c>
      <c r="W26">
        <v>46.399079999999998</v>
      </c>
      <c r="X26">
        <v>147.80160000000001</v>
      </c>
      <c r="Y26">
        <v>0</v>
      </c>
      <c r="Z26">
        <v>13.041600000000001</v>
      </c>
      <c r="AA26">
        <v>28.09872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51.476056</v>
      </c>
      <c r="AH26">
        <v>50.144337</v>
      </c>
      <c r="AI26">
        <v>0</v>
      </c>
      <c r="AJ26">
        <v>0</v>
      </c>
      <c r="AK26">
        <v>34.415137999999999</v>
      </c>
      <c r="AL26">
        <v>38.345999999999997</v>
      </c>
      <c r="AM26">
        <v>18.800616999999999</v>
      </c>
      <c r="AN26">
        <v>0.77966899999999995</v>
      </c>
      <c r="AO26">
        <v>0</v>
      </c>
      <c r="AP26">
        <v>0</v>
      </c>
      <c r="AQ26">
        <v>22.629491999999999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2440.6570009999996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383.39260000000002</v>
      </c>
      <c r="L27">
        <v>372.51499999999999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13.113200000000001</v>
      </c>
      <c r="R27">
        <v>36.091200000000001</v>
      </c>
      <c r="S27">
        <v>16.112300000000001</v>
      </c>
      <c r="T27">
        <v>2.6185</v>
      </c>
      <c r="U27">
        <v>418.77</v>
      </c>
      <c r="V27">
        <v>11.815</v>
      </c>
      <c r="W27">
        <v>46.399079999999998</v>
      </c>
      <c r="X27">
        <v>147.80160000000001</v>
      </c>
      <c r="Y27">
        <v>0</v>
      </c>
      <c r="Z27">
        <v>13.041600000000001</v>
      </c>
      <c r="AA27">
        <v>14.04936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51.476056</v>
      </c>
      <c r="AH27">
        <v>50.144337</v>
      </c>
      <c r="AI27">
        <v>3.814368</v>
      </c>
      <c r="AJ27">
        <v>0</v>
      </c>
      <c r="AK27">
        <v>34.415137999999999</v>
      </c>
      <c r="AL27">
        <v>38.345999999999997</v>
      </c>
      <c r="AM27">
        <v>18.800616999999999</v>
      </c>
      <c r="AN27">
        <v>0.77966899999999995</v>
      </c>
      <c r="AO27">
        <v>0</v>
      </c>
      <c r="AP27">
        <v>0</v>
      </c>
      <c r="AQ27">
        <v>11.155383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2418.9478999999992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383.39260000000002</v>
      </c>
      <c r="L28">
        <v>372.51499999999999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13.113200000000001</v>
      </c>
      <c r="R28">
        <v>36.091200000000001</v>
      </c>
      <c r="S28">
        <v>16.112300000000001</v>
      </c>
      <c r="T28">
        <v>2.6185</v>
      </c>
      <c r="U28">
        <v>418.77</v>
      </c>
      <c r="V28">
        <v>11.815</v>
      </c>
      <c r="W28">
        <v>46.399079999999998</v>
      </c>
      <c r="X28">
        <v>147.80160000000001</v>
      </c>
      <c r="Y28">
        <v>0</v>
      </c>
      <c r="Z28">
        <v>13.041600000000001</v>
      </c>
      <c r="AA28">
        <v>14.04936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51.476056</v>
      </c>
      <c r="AH28">
        <v>50.144337</v>
      </c>
      <c r="AI28">
        <v>6.1029879999999999</v>
      </c>
      <c r="AJ28">
        <v>0</v>
      </c>
      <c r="AK28">
        <v>34.415137999999999</v>
      </c>
      <c r="AL28">
        <v>40.67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2412.4051369999997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383.39260000000002</v>
      </c>
      <c r="L29">
        <v>372.51499999999999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13.113200000000001</v>
      </c>
      <c r="R29">
        <v>36.091200000000001</v>
      </c>
      <c r="S29">
        <v>16.112300000000001</v>
      </c>
      <c r="T29">
        <v>2.6185</v>
      </c>
      <c r="U29">
        <v>418.77</v>
      </c>
      <c r="V29">
        <v>11.815</v>
      </c>
      <c r="W29">
        <v>46.399079999999998</v>
      </c>
      <c r="X29">
        <v>147.80160000000001</v>
      </c>
      <c r="Y29">
        <v>0</v>
      </c>
      <c r="Z29">
        <v>13.041600000000001</v>
      </c>
      <c r="AA29">
        <v>14.04936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51.476056</v>
      </c>
      <c r="AH29">
        <v>50.144337</v>
      </c>
      <c r="AI29">
        <v>39.193389000000003</v>
      </c>
      <c r="AJ29">
        <v>0</v>
      </c>
      <c r="AK29">
        <v>34.415137999999999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2484.2017579999997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383.39260000000002</v>
      </c>
      <c r="L30">
        <v>372.51499999999999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13.113200000000001</v>
      </c>
      <c r="R30">
        <v>36.091200000000001</v>
      </c>
      <c r="S30">
        <v>16.112300000000001</v>
      </c>
      <c r="T30">
        <v>2.6185</v>
      </c>
      <c r="U30">
        <v>418.77</v>
      </c>
      <c r="V30">
        <v>11.815</v>
      </c>
      <c r="W30">
        <v>46.399079999999998</v>
      </c>
      <c r="X30">
        <v>147.80160000000001</v>
      </c>
      <c r="Y30">
        <v>0</v>
      </c>
      <c r="Z30">
        <v>13.041600000000001</v>
      </c>
      <c r="AA30">
        <v>14.04936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51.476056</v>
      </c>
      <c r="AH30">
        <v>50.144337</v>
      </c>
      <c r="AI30">
        <v>39.193389000000003</v>
      </c>
      <c r="AJ30">
        <v>0</v>
      </c>
      <c r="AK30">
        <v>34.415137999999999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2484.2017579999997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383.39260000000002</v>
      </c>
      <c r="L31">
        <v>372.51499999999999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13.113200000000001</v>
      </c>
      <c r="R31">
        <v>31.3218</v>
      </c>
      <c r="S31">
        <v>16.112300000000001</v>
      </c>
      <c r="T31">
        <v>2.6185</v>
      </c>
      <c r="U31">
        <v>418.77</v>
      </c>
      <c r="V31">
        <v>11.815</v>
      </c>
      <c r="W31">
        <v>46.399079999999998</v>
      </c>
      <c r="X31">
        <v>147.80160000000001</v>
      </c>
      <c r="Y31">
        <v>0</v>
      </c>
      <c r="Z31">
        <v>13.041600000000001</v>
      </c>
      <c r="AA31">
        <v>14.04936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51.476056</v>
      </c>
      <c r="AH31">
        <v>50.144337</v>
      </c>
      <c r="AI31">
        <v>39.193389000000003</v>
      </c>
      <c r="AJ31">
        <v>0</v>
      </c>
      <c r="AK31">
        <v>34.415137999999999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1.0247999999999999</v>
      </c>
      <c r="AQ31">
        <v>0</v>
      </c>
      <c r="AR31">
        <v>34.776000000000003</v>
      </c>
      <c r="AS31">
        <v>37.890518999999998</v>
      </c>
      <c r="AT31">
        <v>18.462748000000001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2478.9199369999997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383.39260000000002</v>
      </c>
      <c r="L32">
        <v>372.51499999999999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13.113200000000001</v>
      </c>
      <c r="R32">
        <v>31.3218</v>
      </c>
      <c r="S32">
        <v>16.112300000000001</v>
      </c>
      <c r="T32">
        <v>2.6185</v>
      </c>
      <c r="U32">
        <v>418.77</v>
      </c>
      <c r="V32">
        <v>11.815</v>
      </c>
      <c r="W32">
        <v>46.399079999999998</v>
      </c>
      <c r="X32">
        <v>147.80160000000001</v>
      </c>
      <c r="Y32">
        <v>0</v>
      </c>
      <c r="Z32">
        <v>13.041600000000001</v>
      </c>
      <c r="AA32">
        <v>14.04936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20.750636</v>
      </c>
      <c r="AG32">
        <v>51.476056</v>
      </c>
      <c r="AH32">
        <v>50.144337</v>
      </c>
      <c r="AI32">
        <v>39.193389000000003</v>
      </c>
      <c r="AJ32">
        <v>0</v>
      </c>
      <c r="AK32">
        <v>34.415137999999999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1.0247999999999999</v>
      </c>
      <c r="AQ32">
        <v>0</v>
      </c>
      <c r="AR32">
        <v>40.847999999999999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2486.5291579999998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383.39260000000002</v>
      </c>
      <c r="L33">
        <v>372.51499999999999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13.113200000000001</v>
      </c>
      <c r="R33">
        <v>31.3218</v>
      </c>
      <c r="S33">
        <v>16.112300000000001</v>
      </c>
      <c r="T33">
        <v>2.6185</v>
      </c>
      <c r="U33">
        <v>418.77</v>
      </c>
      <c r="V33">
        <v>11.815</v>
      </c>
      <c r="W33">
        <v>37.021099999999997</v>
      </c>
      <c r="X33">
        <v>119.6682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51.476056</v>
      </c>
      <c r="AH33">
        <v>50.144337</v>
      </c>
      <c r="AI33">
        <v>39.193389000000003</v>
      </c>
      <c r="AJ33">
        <v>0</v>
      </c>
      <c r="AK33">
        <v>34.415137999999999</v>
      </c>
      <c r="AL33">
        <v>40.67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19.156144000000001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2408.4429329999998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383.39260000000002</v>
      </c>
      <c r="L34">
        <v>372.51499999999999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13.113200000000001</v>
      </c>
      <c r="R34">
        <v>31.3218</v>
      </c>
      <c r="S34">
        <v>16.112300000000001</v>
      </c>
      <c r="T34">
        <v>2.6185</v>
      </c>
      <c r="U34">
        <v>418.77</v>
      </c>
      <c r="V34">
        <v>11.815</v>
      </c>
      <c r="W34">
        <v>37.021099999999997</v>
      </c>
      <c r="X34">
        <v>119.6682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51.476056</v>
      </c>
      <c r="AH34">
        <v>50.144337</v>
      </c>
      <c r="AI34">
        <v>39.193389000000003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19.890204000000001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2408.5959929999995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383.39260000000002</v>
      </c>
      <c r="L35">
        <v>372.51499999999999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13.113200000000001</v>
      </c>
      <c r="R35">
        <v>31.3218</v>
      </c>
      <c r="S35">
        <v>16.112300000000001</v>
      </c>
      <c r="T35">
        <v>2.6185</v>
      </c>
      <c r="U35">
        <v>418.77</v>
      </c>
      <c r="V35">
        <v>11.815</v>
      </c>
      <c r="W35">
        <v>37.021099999999997</v>
      </c>
      <c r="X35">
        <v>119.6682</v>
      </c>
      <c r="Y35">
        <v>0</v>
      </c>
      <c r="Z35">
        <v>13.041600000000001</v>
      </c>
      <c r="AA35">
        <v>13.3826</v>
      </c>
      <c r="AB35">
        <v>32.333219</v>
      </c>
      <c r="AC35">
        <v>23.197434999999999</v>
      </c>
      <c r="AD35">
        <v>0</v>
      </c>
      <c r="AE35">
        <v>39.450268999999999</v>
      </c>
      <c r="AF35">
        <v>20.750636</v>
      </c>
      <c r="AG35">
        <v>51.476056</v>
      </c>
      <c r="AH35">
        <v>50.144337</v>
      </c>
      <c r="AI35">
        <v>6.1029879999999999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2358.0177429999994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383.39260000000002</v>
      </c>
      <c r="L36">
        <v>372.51499999999999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13.113200000000001</v>
      </c>
      <c r="R36">
        <v>25.815899999999999</v>
      </c>
      <c r="S36">
        <v>16.112300000000001</v>
      </c>
      <c r="T36">
        <v>2.6185</v>
      </c>
      <c r="U36">
        <v>418.77</v>
      </c>
      <c r="V36">
        <v>11.815</v>
      </c>
      <c r="W36">
        <v>25.52</v>
      </c>
      <c r="X36">
        <v>82.5</v>
      </c>
      <c r="Y36">
        <v>0</v>
      </c>
      <c r="Z36">
        <v>13.041600000000001</v>
      </c>
      <c r="AA36">
        <v>0</v>
      </c>
      <c r="AB36">
        <v>32.333219</v>
      </c>
      <c r="AC36">
        <v>23.197434999999999</v>
      </c>
      <c r="AD36">
        <v>0</v>
      </c>
      <c r="AE36">
        <v>39.450268999999999</v>
      </c>
      <c r="AF36">
        <v>20.750636</v>
      </c>
      <c r="AG36">
        <v>51.476056</v>
      </c>
      <c r="AH36">
        <v>50.144337</v>
      </c>
      <c r="AI36">
        <v>3.814368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2288.1713229999991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383.39260000000002</v>
      </c>
      <c r="L37">
        <v>372.51499999999999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13.113200000000001</v>
      </c>
      <c r="R37">
        <v>25.815899999999999</v>
      </c>
      <c r="S37">
        <v>16.112300000000001</v>
      </c>
      <c r="T37">
        <v>2.6185</v>
      </c>
      <c r="U37">
        <v>418.77</v>
      </c>
      <c r="V37">
        <v>11.815</v>
      </c>
      <c r="W37">
        <v>25.52</v>
      </c>
      <c r="X37">
        <v>82.5</v>
      </c>
      <c r="Y37">
        <v>0</v>
      </c>
      <c r="Z37">
        <v>13.041600000000001</v>
      </c>
      <c r="AA37">
        <v>0</v>
      </c>
      <c r="AB37">
        <v>32.333219</v>
      </c>
      <c r="AC37">
        <v>23.197434999999999</v>
      </c>
      <c r="AD37">
        <v>0</v>
      </c>
      <c r="AE37">
        <v>39.450268999999999</v>
      </c>
      <c r="AF37">
        <v>20.750636</v>
      </c>
      <c r="AG37">
        <v>51.476056</v>
      </c>
      <c r="AH37">
        <v>50.144337</v>
      </c>
      <c r="AI37">
        <v>0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2284.9974549999993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383.39260000000002</v>
      </c>
      <c r="L38">
        <v>372.51499999999999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13.113200000000001</v>
      </c>
      <c r="R38">
        <v>25.815899999999999</v>
      </c>
      <c r="S38">
        <v>16.112300000000001</v>
      </c>
      <c r="T38">
        <v>2.6185</v>
      </c>
      <c r="U38">
        <v>418.77</v>
      </c>
      <c r="V38">
        <v>11.815</v>
      </c>
      <c r="W38">
        <v>25.52</v>
      </c>
      <c r="X38">
        <v>82.5</v>
      </c>
      <c r="Y38">
        <v>0</v>
      </c>
      <c r="Z38">
        <v>13.041600000000001</v>
      </c>
      <c r="AA38">
        <v>0</v>
      </c>
      <c r="AB38">
        <v>32.333219</v>
      </c>
      <c r="AC38">
        <v>11.598717000000001</v>
      </c>
      <c r="AD38">
        <v>0</v>
      </c>
      <c r="AE38">
        <v>39.450268999999999</v>
      </c>
      <c r="AF38">
        <v>20.750636</v>
      </c>
      <c r="AG38">
        <v>51.476056</v>
      </c>
      <c r="AH38">
        <v>25.629328000000001</v>
      </c>
      <c r="AI38">
        <v>0</v>
      </c>
      <c r="AJ38">
        <v>0</v>
      </c>
      <c r="AK38">
        <v>34.415137999999999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2247.9288829999996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383.39260000000002</v>
      </c>
      <c r="L39">
        <v>372.51499999999999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13.113200000000001</v>
      </c>
      <c r="R39">
        <v>25.815899999999999</v>
      </c>
      <c r="S39">
        <v>16.112300000000001</v>
      </c>
      <c r="T39">
        <v>2.6185</v>
      </c>
      <c r="U39">
        <v>418.77</v>
      </c>
      <c r="V39">
        <v>11.815</v>
      </c>
      <c r="W39">
        <v>25.52</v>
      </c>
      <c r="X39">
        <v>82</v>
      </c>
      <c r="Y39">
        <v>0</v>
      </c>
      <c r="Z39">
        <v>13.041600000000001</v>
      </c>
      <c r="AA39">
        <v>0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51.476056</v>
      </c>
      <c r="AH39">
        <v>0</v>
      </c>
      <c r="AI39">
        <v>0</v>
      </c>
      <c r="AJ39">
        <v>0</v>
      </c>
      <c r="AK39">
        <v>34.415137999999999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2209.2857779999995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383.39260000000002</v>
      </c>
      <c r="L40">
        <v>372.51499999999999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13.113200000000001</v>
      </c>
      <c r="R40">
        <v>25.815899999999999</v>
      </c>
      <c r="S40">
        <v>16.112300000000001</v>
      </c>
      <c r="T40">
        <v>2.6185</v>
      </c>
      <c r="U40">
        <v>418.77</v>
      </c>
      <c r="V40">
        <v>11.815</v>
      </c>
      <c r="W40">
        <v>25.52</v>
      </c>
      <c r="X40">
        <v>82</v>
      </c>
      <c r="Y40">
        <v>0</v>
      </c>
      <c r="Z40">
        <v>13.041600000000001</v>
      </c>
      <c r="AA40">
        <v>0</v>
      </c>
      <c r="AB40">
        <v>32.333219</v>
      </c>
      <c r="AC40">
        <v>11.598717000000001</v>
      </c>
      <c r="AD40">
        <v>0</v>
      </c>
      <c r="AE40">
        <v>39.450268999999999</v>
      </c>
      <c r="AF40">
        <v>9.222505</v>
      </c>
      <c r="AG40">
        <v>51.476056</v>
      </c>
      <c r="AH40">
        <v>0</v>
      </c>
      <c r="AI40">
        <v>0</v>
      </c>
      <c r="AJ40">
        <v>0</v>
      </c>
      <c r="AK40">
        <v>34.415137999999999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2209.2857779999995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383.39260000000002</v>
      </c>
      <c r="L41">
        <v>372.51499999999999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13.113200000000001</v>
      </c>
      <c r="R41">
        <v>25.815899999999999</v>
      </c>
      <c r="S41">
        <v>16.112300000000001</v>
      </c>
      <c r="T41">
        <v>2.6185</v>
      </c>
      <c r="U41">
        <v>418.77</v>
      </c>
      <c r="V41">
        <v>11.815</v>
      </c>
      <c r="W41">
        <v>25.52</v>
      </c>
      <c r="X41">
        <v>82</v>
      </c>
      <c r="Y41">
        <v>0</v>
      </c>
      <c r="Z41">
        <v>13.041600000000001</v>
      </c>
      <c r="AA41">
        <v>0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51.476056</v>
      </c>
      <c r="AH41">
        <v>0</v>
      </c>
      <c r="AI41">
        <v>0</v>
      </c>
      <c r="AJ41">
        <v>0</v>
      </c>
      <c r="AK41">
        <v>34.415137999999999</v>
      </c>
      <c r="AL41">
        <v>52.29</v>
      </c>
      <c r="AM41">
        <v>18.800616999999999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2221.4867779999995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383.39260000000002</v>
      </c>
      <c r="L42">
        <v>372.51499999999999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13.113200000000001</v>
      </c>
      <c r="R42">
        <v>25.815899999999999</v>
      </c>
      <c r="S42">
        <v>16.112300000000001</v>
      </c>
      <c r="T42">
        <v>2.6185</v>
      </c>
      <c r="U42">
        <v>418.77</v>
      </c>
      <c r="V42">
        <v>11.815</v>
      </c>
      <c r="W42">
        <v>25.52</v>
      </c>
      <c r="X42">
        <v>82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51.476056</v>
      </c>
      <c r="AH42">
        <v>0</v>
      </c>
      <c r="AI42">
        <v>0</v>
      </c>
      <c r="AJ42">
        <v>0</v>
      </c>
      <c r="AK42">
        <v>34.415137999999999</v>
      </c>
      <c r="AL42">
        <v>52.29</v>
      </c>
      <c r="AM42">
        <v>18.800616999999999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2221.4867779999995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383.39260000000002</v>
      </c>
      <c r="L43">
        <v>372.51499999999999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13.113200000000001</v>
      </c>
      <c r="R43">
        <v>25.815899999999999</v>
      </c>
      <c r="S43">
        <v>16.112300000000001</v>
      </c>
      <c r="T43">
        <v>2.6185</v>
      </c>
      <c r="U43">
        <v>418.77</v>
      </c>
      <c r="V43">
        <v>11.815</v>
      </c>
      <c r="W43">
        <v>25.52</v>
      </c>
      <c r="X43">
        <v>102.4984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51.476056</v>
      </c>
      <c r="AH43">
        <v>0</v>
      </c>
      <c r="AI43">
        <v>0</v>
      </c>
      <c r="AJ43">
        <v>0</v>
      </c>
      <c r="AK43">
        <v>34.415137999999999</v>
      </c>
      <c r="AL43">
        <v>52.29</v>
      </c>
      <c r="AM43">
        <v>18.800616999999999</v>
      </c>
      <c r="AN43">
        <v>0.77966899999999995</v>
      </c>
      <c r="AO43">
        <v>0</v>
      </c>
      <c r="AP43">
        <v>7.6859999999999999</v>
      </c>
      <c r="AQ43">
        <v>0</v>
      </c>
      <c r="AR43">
        <v>34.776000000000003</v>
      </c>
      <c r="AS43">
        <v>37.890518999999998</v>
      </c>
      <c r="AT43">
        <v>19.687507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2248.7182159999998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383.39260000000002</v>
      </c>
      <c r="L44">
        <v>372.51499999999999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13.113200000000001</v>
      </c>
      <c r="R44">
        <v>25.815899999999999</v>
      </c>
      <c r="S44">
        <v>16.112300000000001</v>
      </c>
      <c r="T44">
        <v>2.6185</v>
      </c>
      <c r="U44">
        <v>418.77</v>
      </c>
      <c r="V44">
        <v>11.815</v>
      </c>
      <c r="W44">
        <v>31.235499999999998</v>
      </c>
      <c r="X44">
        <v>102.4984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51.476056</v>
      </c>
      <c r="AH44">
        <v>0</v>
      </c>
      <c r="AI44">
        <v>0</v>
      </c>
      <c r="AJ44">
        <v>0</v>
      </c>
      <c r="AK44">
        <v>34.415137999999999</v>
      </c>
      <c r="AL44">
        <v>52.29</v>
      </c>
      <c r="AM44">
        <v>18.800616999999999</v>
      </c>
      <c r="AN44">
        <v>0.77966899999999995</v>
      </c>
      <c r="AO44">
        <v>0</v>
      </c>
      <c r="AP44">
        <v>7.6859999999999999</v>
      </c>
      <c r="AQ44">
        <v>0</v>
      </c>
      <c r="AR44">
        <v>40.847999999999999</v>
      </c>
      <c r="AS44">
        <v>37.890518999999998</v>
      </c>
      <c r="AT44">
        <v>19.308140999999999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2260.1263499999995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383.39260000000002</v>
      </c>
      <c r="L45">
        <v>372.51499999999999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13.113200000000001</v>
      </c>
      <c r="R45">
        <v>25.815899999999999</v>
      </c>
      <c r="S45">
        <v>16.112300000000001</v>
      </c>
      <c r="T45">
        <v>2.6185</v>
      </c>
      <c r="U45">
        <v>418.77</v>
      </c>
      <c r="V45">
        <v>11.815</v>
      </c>
      <c r="W45">
        <v>31.235499999999998</v>
      </c>
      <c r="X45">
        <v>102.4984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51.476056</v>
      </c>
      <c r="AH45">
        <v>0</v>
      </c>
      <c r="AI45">
        <v>0</v>
      </c>
      <c r="AJ45">
        <v>0</v>
      </c>
      <c r="AK45">
        <v>34.415137999999999</v>
      </c>
      <c r="AL45">
        <v>52.29</v>
      </c>
      <c r="AM45">
        <v>18.800616999999999</v>
      </c>
      <c r="AN45">
        <v>0.77966899999999995</v>
      </c>
      <c r="AO45">
        <v>0</v>
      </c>
      <c r="AP45">
        <v>7.6859999999999999</v>
      </c>
      <c r="AQ45">
        <v>0</v>
      </c>
      <c r="AR45">
        <v>40.847999999999999</v>
      </c>
      <c r="AS45">
        <v>37.890518999999998</v>
      </c>
      <c r="AT45">
        <v>18.774583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2259.5927919999995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383.39260000000002</v>
      </c>
      <c r="L46">
        <v>372.51499999999999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13.113200000000001</v>
      </c>
      <c r="R46">
        <v>25.815899999999999</v>
      </c>
      <c r="S46">
        <v>16.112300000000001</v>
      </c>
      <c r="T46">
        <v>2.6185</v>
      </c>
      <c r="U46">
        <v>418.77</v>
      </c>
      <c r="V46">
        <v>11.815</v>
      </c>
      <c r="W46">
        <v>31.235499999999998</v>
      </c>
      <c r="X46">
        <v>102.4984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0</v>
      </c>
      <c r="AE46">
        <v>39.450268999999999</v>
      </c>
      <c r="AF46">
        <v>9.222505</v>
      </c>
      <c r="AG46">
        <v>51.476056</v>
      </c>
      <c r="AH46">
        <v>0</v>
      </c>
      <c r="AI46">
        <v>0</v>
      </c>
      <c r="AJ46">
        <v>0</v>
      </c>
      <c r="AK46">
        <v>34.415137999999999</v>
      </c>
      <c r="AL46">
        <v>52.29</v>
      </c>
      <c r="AM46">
        <v>18.800616999999999</v>
      </c>
      <c r="AN46">
        <v>0.77966899999999995</v>
      </c>
      <c r="AO46">
        <v>0</v>
      </c>
      <c r="AP46">
        <v>7.6859999999999999</v>
      </c>
      <c r="AQ46">
        <v>0</v>
      </c>
      <c r="AR46">
        <v>40.847999999999999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2260.8181779999995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380.01260000000002</v>
      </c>
      <c r="L47">
        <v>372.51499999999999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13.113200000000001</v>
      </c>
      <c r="R47">
        <v>25.815899999999999</v>
      </c>
      <c r="S47">
        <v>16.112300000000001</v>
      </c>
      <c r="T47">
        <v>2.6185</v>
      </c>
      <c r="U47">
        <v>418.77</v>
      </c>
      <c r="V47">
        <v>10.4177</v>
      </c>
      <c r="W47">
        <v>31.235499999999998</v>
      </c>
      <c r="X47">
        <v>102.4984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0</v>
      </c>
      <c r="AE47">
        <v>39.450268999999999</v>
      </c>
      <c r="AF47">
        <v>9.222505</v>
      </c>
      <c r="AG47">
        <v>51.476056</v>
      </c>
      <c r="AH47">
        <v>0</v>
      </c>
      <c r="AI47">
        <v>0</v>
      </c>
      <c r="AJ47">
        <v>0</v>
      </c>
      <c r="AK47">
        <v>34.415137999999999</v>
      </c>
      <c r="AL47">
        <v>52.29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19.887905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2242.1708139999996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380.01260000000002</v>
      </c>
      <c r="L48">
        <v>372.51499999999999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13.113200000000001</v>
      </c>
      <c r="R48">
        <v>25.815899999999999</v>
      </c>
      <c r="S48">
        <v>16.112300000000001</v>
      </c>
      <c r="T48">
        <v>2.6185</v>
      </c>
      <c r="U48">
        <v>418.77</v>
      </c>
      <c r="V48">
        <v>10.4177</v>
      </c>
      <c r="W48">
        <v>31.235499999999998</v>
      </c>
      <c r="X48">
        <v>102.4984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51.476056</v>
      </c>
      <c r="AH48">
        <v>0</v>
      </c>
      <c r="AI48">
        <v>0</v>
      </c>
      <c r="AJ48">
        <v>0</v>
      </c>
      <c r="AK48">
        <v>34.415137999999999</v>
      </c>
      <c r="AL48">
        <v>52.29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19.239668999999999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2225.3559679999994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380.01260000000002</v>
      </c>
      <c r="L49">
        <v>371.495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12.5932</v>
      </c>
      <c r="R49">
        <v>25.715900000000001</v>
      </c>
      <c r="S49">
        <v>15.8123</v>
      </c>
      <c r="T49">
        <v>2.4285000000000001</v>
      </c>
      <c r="U49">
        <v>418.77</v>
      </c>
      <c r="V49">
        <v>10.4177</v>
      </c>
      <c r="W49">
        <v>32.055500000000002</v>
      </c>
      <c r="X49">
        <v>101.3184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51.476056</v>
      </c>
      <c r="AH49">
        <v>0</v>
      </c>
      <c r="AI49">
        <v>0</v>
      </c>
      <c r="AJ49">
        <v>0</v>
      </c>
      <c r="AK49">
        <v>34.415137999999999</v>
      </c>
      <c r="AL49">
        <v>52.29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2223.6262679999995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380.01260000000002</v>
      </c>
      <c r="L50">
        <v>371.495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12.5932</v>
      </c>
      <c r="R50">
        <v>25.715900000000001</v>
      </c>
      <c r="S50">
        <v>15.8123</v>
      </c>
      <c r="T50">
        <v>2.4285000000000001</v>
      </c>
      <c r="U50">
        <v>418.77</v>
      </c>
      <c r="V50">
        <v>10.4177</v>
      </c>
      <c r="W50">
        <v>32.055500000000002</v>
      </c>
      <c r="X50">
        <v>101.3184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51.476056</v>
      </c>
      <c r="AH50">
        <v>0</v>
      </c>
      <c r="AI50">
        <v>0</v>
      </c>
      <c r="AJ50">
        <v>0</v>
      </c>
      <c r="AK50">
        <v>34.415137999999999</v>
      </c>
      <c r="AL50">
        <v>52.29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2223.6262679999995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380.01260000000002</v>
      </c>
      <c r="L51">
        <v>371.495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12.5932</v>
      </c>
      <c r="R51">
        <v>25.715900000000001</v>
      </c>
      <c r="S51">
        <v>15.8123</v>
      </c>
      <c r="T51">
        <v>2.4285000000000001</v>
      </c>
      <c r="U51">
        <v>418.77</v>
      </c>
      <c r="V51">
        <v>10.4177</v>
      </c>
      <c r="W51">
        <v>32.055500000000002</v>
      </c>
      <c r="X51">
        <v>101.3184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51.476056</v>
      </c>
      <c r="AH51">
        <v>0</v>
      </c>
      <c r="AI51">
        <v>0</v>
      </c>
      <c r="AJ51">
        <v>0</v>
      </c>
      <c r="AK51">
        <v>34.415137999999999</v>
      </c>
      <c r="AL51">
        <v>52.29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2212.0275509999997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380.01260000000002</v>
      </c>
      <c r="L52">
        <v>371.495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12.5932</v>
      </c>
      <c r="R52">
        <v>25.715900000000001</v>
      </c>
      <c r="S52">
        <v>15.8123</v>
      </c>
      <c r="T52">
        <v>2.4285000000000001</v>
      </c>
      <c r="U52">
        <v>418.77</v>
      </c>
      <c r="V52">
        <v>10.4177</v>
      </c>
      <c r="W52">
        <v>32.055500000000002</v>
      </c>
      <c r="X52">
        <v>101.3184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51.476056</v>
      </c>
      <c r="AH52">
        <v>0</v>
      </c>
      <c r="AI52">
        <v>0</v>
      </c>
      <c r="AJ52">
        <v>0</v>
      </c>
      <c r="AK52">
        <v>34.415137999999999</v>
      </c>
      <c r="AL52">
        <v>52.29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2212.0275509999997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380.01260000000002</v>
      </c>
      <c r="L53">
        <v>371.495</v>
      </c>
      <c r="M53">
        <v>67.274699999999996</v>
      </c>
      <c r="N53">
        <v>99.700900000000004</v>
      </c>
      <c r="O53">
        <v>96.079599999999999</v>
      </c>
      <c r="P53">
        <v>134.6371</v>
      </c>
      <c r="Q53">
        <v>12.5932</v>
      </c>
      <c r="R53">
        <v>25.715900000000001</v>
      </c>
      <c r="S53">
        <v>15.8123</v>
      </c>
      <c r="T53">
        <v>2.4285000000000001</v>
      </c>
      <c r="U53">
        <v>418.77</v>
      </c>
      <c r="V53">
        <v>10.199999999999999</v>
      </c>
      <c r="W53">
        <v>31.435500000000001</v>
      </c>
      <c r="X53">
        <v>101.3184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51.476056</v>
      </c>
      <c r="AH53">
        <v>0</v>
      </c>
      <c r="AI53">
        <v>0</v>
      </c>
      <c r="AJ53">
        <v>0</v>
      </c>
      <c r="AK53">
        <v>34.415137999999999</v>
      </c>
      <c r="AL53">
        <v>52.29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2106.8771579999998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380.01260000000002</v>
      </c>
      <c r="L54">
        <v>371.495</v>
      </c>
      <c r="M54">
        <v>67.274699999999996</v>
      </c>
      <c r="N54">
        <v>99.700900000000004</v>
      </c>
      <c r="O54">
        <v>96.079599999999999</v>
      </c>
      <c r="P54">
        <v>134.6371</v>
      </c>
      <c r="Q54">
        <v>12.5932</v>
      </c>
      <c r="R54">
        <v>25.715900000000001</v>
      </c>
      <c r="S54">
        <v>15.8123</v>
      </c>
      <c r="T54">
        <v>2.4285000000000001</v>
      </c>
      <c r="U54">
        <v>418.77</v>
      </c>
      <c r="V54">
        <v>10.199999999999999</v>
      </c>
      <c r="W54">
        <v>31.435500000000001</v>
      </c>
      <c r="X54">
        <v>101.3184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51.476056</v>
      </c>
      <c r="AH54">
        <v>0</v>
      </c>
      <c r="AI54">
        <v>0</v>
      </c>
      <c r="AJ54">
        <v>0</v>
      </c>
      <c r="AK54">
        <v>34.415137999999999</v>
      </c>
      <c r="AL54">
        <v>52.29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2096.7825489999996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380.01260000000002</v>
      </c>
      <c r="L55">
        <v>371.495</v>
      </c>
      <c r="M55">
        <v>67.274699999999996</v>
      </c>
      <c r="N55">
        <v>99.700900000000004</v>
      </c>
      <c r="O55">
        <v>96.079599999999999</v>
      </c>
      <c r="P55">
        <v>134.6371</v>
      </c>
      <c r="Q55">
        <v>12.5932</v>
      </c>
      <c r="R55">
        <v>25.715900000000001</v>
      </c>
      <c r="S55">
        <v>15.8123</v>
      </c>
      <c r="T55">
        <v>2.4285000000000001</v>
      </c>
      <c r="U55">
        <v>418.77</v>
      </c>
      <c r="V55">
        <v>10.199999999999999</v>
      </c>
      <c r="W55">
        <v>31.435500000000001</v>
      </c>
      <c r="X55">
        <v>101.3184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51.476056</v>
      </c>
      <c r="AH55">
        <v>0</v>
      </c>
      <c r="AI55">
        <v>0</v>
      </c>
      <c r="AJ55">
        <v>0</v>
      </c>
      <c r="AK55">
        <v>34.415137999999999</v>
      </c>
      <c r="AL55">
        <v>52.29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2088.0724439999999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380.01260000000002</v>
      </c>
      <c r="L56">
        <v>371.495</v>
      </c>
      <c r="M56">
        <v>67.274699999999996</v>
      </c>
      <c r="N56">
        <v>99.700900000000004</v>
      </c>
      <c r="O56">
        <v>96.079599999999999</v>
      </c>
      <c r="P56">
        <v>134.6371</v>
      </c>
      <c r="Q56">
        <v>12.5932</v>
      </c>
      <c r="R56">
        <v>25.715900000000001</v>
      </c>
      <c r="S56">
        <v>15.8123</v>
      </c>
      <c r="T56">
        <v>2.4285000000000001</v>
      </c>
      <c r="U56">
        <v>418.77</v>
      </c>
      <c r="V56">
        <v>10.199999999999999</v>
      </c>
      <c r="W56">
        <v>31.435500000000001</v>
      </c>
      <c r="X56">
        <v>101.3184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51.476056</v>
      </c>
      <c r="AH56">
        <v>0</v>
      </c>
      <c r="AI56">
        <v>0</v>
      </c>
      <c r="AJ56">
        <v>0</v>
      </c>
      <c r="AK56">
        <v>34.415137999999999</v>
      </c>
      <c r="AL56">
        <v>52.29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2088.0724439999999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</v>
      </c>
      <c r="L57">
        <v>371.495</v>
      </c>
      <c r="M57">
        <v>67.274699999999996</v>
      </c>
      <c r="N57">
        <v>99.700900000000004</v>
      </c>
      <c r="O57">
        <v>96.079599999999999</v>
      </c>
      <c r="P57">
        <v>134.6371</v>
      </c>
      <c r="Q57">
        <v>12.5932</v>
      </c>
      <c r="R57">
        <v>25.715900000000001</v>
      </c>
      <c r="S57">
        <v>15.8123</v>
      </c>
      <c r="T57">
        <v>2.4285000000000001</v>
      </c>
      <c r="U57">
        <v>418.77</v>
      </c>
      <c r="V57">
        <v>10.199999999999999</v>
      </c>
      <c r="W57">
        <v>31.235499999999998</v>
      </c>
      <c r="X57">
        <v>101.3184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0</v>
      </c>
      <c r="AG57">
        <v>51.476056</v>
      </c>
      <c r="AH57">
        <v>0</v>
      </c>
      <c r="AI57">
        <v>0</v>
      </c>
      <c r="AJ57">
        <v>0</v>
      </c>
      <c r="AK57">
        <v>34.415137999999999</v>
      </c>
      <c r="AL57">
        <v>52.29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2062.5503100000001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</v>
      </c>
      <c r="L58">
        <v>371.495</v>
      </c>
      <c r="M58">
        <v>67.274699999999996</v>
      </c>
      <c r="N58">
        <v>99.700900000000004</v>
      </c>
      <c r="O58">
        <v>96.079599999999999</v>
      </c>
      <c r="P58">
        <v>134.6371</v>
      </c>
      <c r="Q58">
        <v>12.5932</v>
      </c>
      <c r="R58">
        <v>25.715900000000001</v>
      </c>
      <c r="S58">
        <v>15.8123</v>
      </c>
      <c r="T58">
        <v>2.4285000000000001</v>
      </c>
      <c r="U58">
        <v>418.77</v>
      </c>
      <c r="V58">
        <v>10.199999999999999</v>
      </c>
      <c r="W58">
        <v>31.235499999999998</v>
      </c>
      <c r="X58">
        <v>101.3184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0</v>
      </c>
      <c r="AG58">
        <v>51.476056</v>
      </c>
      <c r="AH58">
        <v>0</v>
      </c>
      <c r="AI58">
        <v>0</v>
      </c>
      <c r="AJ58">
        <v>0</v>
      </c>
      <c r="AK58">
        <v>34.415137999999999</v>
      </c>
      <c r="AL58">
        <v>52.29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2062.5503100000001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</v>
      </c>
      <c r="L59">
        <v>371.495</v>
      </c>
      <c r="M59">
        <v>93.842455999999999</v>
      </c>
      <c r="N59">
        <v>124.38</v>
      </c>
      <c r="O59">
        <v>130.58009999999999</v>
      </c>
      <c r="P59">
        <v>149.98894999999999</v>
      </c>
      <c r="Q59">
        <v>12.5932</v>
      </c>
      <c r="R59">
        <v>25.715900000000001</v>
      </c>
      <c r="S59">
        <v>15.8123</v>
      </c>
      <c r="T59">
        <v>2.4285000000000001</v>
      </c>
      <c r="U59">
        <v>418.77</v>
      </c>
      <c r="V59">
        <v>10.199999999999999</v>
      </c>
      <c r="W59">
        <v>31.235499999999998</v>
      </c>
      <c r="X59">
        <v>101.3184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51.476056</v>
      </c>
      <c r="AH59">
        <v>0</v>
      </c>
      <c r="AI59">
        <v>0</v>
      </c>
      <c r="AJ59">
        <v>0</v>
      </c>
      <c r="AK59">
        <v>34.415137999999999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2151.4485159999999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</v>
      </c>
      <c r="L60">
        <v>371.495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15.599399999999999</v>
      </c>
      <c r="R60">
        <v>31.221800000000002</v>
      </c>
      <c r="S60">
        <v>19.4481</v>
      </c>
      <c r="T60">
        <v>2.4285000000000001</v>
      </c>
      <c r="U60">
        <v>418.77</v>
      </c>
      <c r="V60">
        <v>10.199999999999999</v>
      </c>
      <c r="W60">
        <v>31.235499999999998</v>
      </c>
      <c r="X60">
        <v>101.3184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0</v>
      </c>
      <c r="AG60">
        <v>51.476056</v>
      </c>
      <c r="AH60">
        <v>0</v>
      </c>
      <c r="AI60">
        <v>0</v>
      </c>
      <c r="AJ60">
        <v>0</v>
      </c>
      <c r="AK60">
        <v>34.415137999999999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2166.8099029999994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</v>
      </c>
      <c r="L61">
        <v>371.495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15.599399999999999</v>
      </c>
      <c r="R61">
        <v>31.221800000000002</v>
      </c>
      <c r="S61">
        <v>19.4481</v>
      </c>
      <c r="T61">
        <v>2.4285000000000001</v>
      </c>
      <c r="U61">
        <v>418.77</v>
      </c>
      <c r="V61">
        <v>10.199999999999999</v>
      </c>
      <c r="W61">
        <v>31.235499999999998</v>
      </c>
      <c r="X61">
        <v>101.3184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0</v>
      </c>
      <c r="AG61">
        <v>51.476056</v>
      </c>
      <c r="AH61">
        <v>0</v>
      </c>
      <c r="AI61">
        <v>0</v>
      </c>
      <c r="AJ61">
        <v>0</v>
      </c>
      <c r="AK61">
        <v>34.415137999999999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2166.8099029999994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</v>
      </c>
      <c r="L62">
        <v>383.495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15.599399999999999</v>
      </c>
      <c r="R62">
        <v>31.221800000000002</v>
      </c>
      <c r="S62">
        <v>19.4481</v>
      </c>
      <c r="T62">
        <v>2.4285000000000001</v>
      </c>
      <c r="U62">
        <v>418.77</v>
      </c>
      <c r="V62">
        <v>10.199999999999999</v>
      </c>
      <c r="W62">
        <v>31.235499999999998</v>
      </c>
      <c r="X62">
        <v>101.3184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0</v>
      </c>
      <c r="AG62">
        <v>51.476056</v>
      </c>
      <c r="AH62">
        <v>0</v>
      </c>
      <c r="AI62">
        <v>0</v>
      </c>
      <c r="AJ62">
        <v>0</v>
      </c>
      <c r="AK62">
        <v>34.415137999999999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2192.8592629999994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380.01260000000002</v>
      </c>
      <c r="L63">
        <v>403.495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15.599399999999999</v>
      </c>
      <c r="R63">
        <v>31.221800000000002</v>
      </c>
      <c r="S63">
        <v>19.4481</v>
      </c>
      <c r="T63">
        <v>2.4285000000000001</v>
      </c>
      <c r="U63">
        <v>418.77</v>
      </c>
      <c r="V63">
        <v>11.815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51.476056</v>
      </c>
      <c r="AH63">
        <v>0</v>
      </c>
      <c r="AI63">
        <v>0</v>
      </c>
      <c r="AJ63">
        <v>0</v>
      </c>
      <c r="AK63">
        <v>34.415137999999999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2281.7040429999993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380.01260000000002</v>
      </c>
      <c r="L64">
        <v>413.495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15.599399999999999</v>
      </c>
      <c r="R64">
        <v>31.221800000000002</v>
      </c>
      <c r="S64">
        <v>19.4481</v>
      </c>
      <c r="T64">
        <v>2.4285000000000001</v>
      </c>
      <c r="U64">
        <v>418.77</v>
      </c>
      <c r="V64">
        <v>11.815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51.476056</v>
      </c>
      <c r="AH64">
        <v>0</v>
      </c>
      <c r="AI64">
        <v>0</v>
      </c>
      <c r="AJ64">
        <v>0</v>
      </c>
      <c r="AK64">
        <v>34.415137999999999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2291.7040429999993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380.01260000000002</v>
      </c>
      <c r="L65">
        <v>433.495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15.599399999999999</v>
      </c>
      <c r="R65">
        <v>35.991199999999999</v>
      </c>
      <c r="S65">
        <v>19.4481</v>
      </c>
      <c r="T65">
        <v>2.4285000000000001</v>
      </c>
      <c r="U65">
        <v>418.77</v>
      </c>
      <c r="V65">
        <v>11.815</v>
      </c>
      <c r="W65">
        <v>46.399079999999998</v>
      </c>
      <c r="X65">
        <v>148.30000000000001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51.476056</v>
      </c>
      <c r="AH65">
        <v>0</v>
      </c>
      <c r="AI65">
        <v>0</v>
      </c>
      <c r="AJ65">
        <v>0</v>
      </c>
      <c r="AK65">
        <v>34.415137999999999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2316.473442999999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380.01260000000002</v>
      </c>
      <c r="L66">
        <v>443.495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15.599399999999999</v>
      </c>
      <c r="R66">
        <v>35.991199999999999</v>
      </c>
      <c r="S66">
        <v>19.4481</v>
      </c>
      <c r="T66">
        <v>2.4285000000000001</v>
      </c>
      <c r="U66">
        <v>418.77</v>
      </c>
      <c r="V66">
        <v>11.815</v>
      </c>
      <c r="W66">
        <v>46.399079999999998</v>
      </c>
      <c r="X66">
        <v>148.30000000000001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51.476056</v>
      </c>
      <c r="AH66">
        <v>0</v>
      </c>
      <c r="AI66">
        <v>0</v>
      </c>
      <c r="AJ66">
        <v>0</v>
      </c>
      <c r="AK66">
        <v>34.415137999999999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2320.4014429999993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380.01260000000002</v>
      </c>
      <c r="L67">
        <v>453.495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15.599399999999999</v>
      </c>
      <c r="R67">
        <v>44.906624999999998</v>
      </c>
      <c r="S67">
        <v>19.4481</v>
      </c>
      <c r="T67">
        <v>2.4285000000000001</v>
      </c>
      <c r="U67">
        <v>418.77</v>
      </c>
      <c r="V67">
        <v>11.815</v>
      </c>
      <c r="W67">
        <v>46.399079999999998</v>
      </c>
      <c r="X67">
        <v>148.30000000000001</v>
      </c>
      <c r="Y67">
        <v>0</v>
      </c>
      <c r="Z67">
        <v>13.041600000000001</v>
      </c>
      <c r="AA67">
        <v>17.506399999999999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51.476056</v>
      </c>
      <c r="AH67">
        <v>0</v>
      </c>
      <c r="AI67">
        <v>0</v>
      </c>
      <c r="AJ67">
        <v>0</v>
      </c>
      <c r="AK67">
        <v>34.415137999999999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19.483764000000001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2342.2577029999993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380.01260000000002</v>
      </c>
      <c r="L68">
        <v>453.495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15.599399999999999</v>
      </c>
      <c r="R68">
        <v>44.906624999999998</v>
      </c>
      <c r="S68">
        <v>19.4481</v>
      </c>
      <c r="T68">
        <v>2.4285000000000001</v>
      </c>
      <c r="U68">
        <v>418.77</v>
      </c>
      <c r="V68">
        <v>11.815</v>
      </c>
      <c r="W68">
        <v>46.399079999999998</v>
      </c>
      <c r="X68">
        <v>148.30000000000001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51.476056</v>
      </c>
      <c r="AH68">
        <v>0</v>
      </c>
      <c r="AI68">
        <v>0</v>
      </c>
      <c r="AJ68">
        <v>0</v>
      </c>
      <c r="AK68">
        <v>34.415137999999999</v>
      </c>
      <c r="AL68">
        <v>40.088999999999999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2353.366227999999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385.39260000000002</v>
      </c>
      <c r="L69">
        <v>461.66770000000002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418.77</v>
      </c>
      <c r="V69">
        <v>11.815</v>
      </c>
      <c r="W69">
        <v>46.399079999999998</v>
      </c>
      <c r="X69">
        <v>148.30000000000001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51.476056</v>
      </c>
      <c r="AH69">
        <v>0</v>
      </c>
      <c r="AI69">
        <v>0</v>
      </c>
      <c r="AJ69">
        <v>0</v>
      </c>
      <c r="AK69">
        <v>34.415137999999999</v>
      </c>
      <c r="AL69">
        <v>40.088999999999999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2382.8019089999993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410.39260000000002</v>
      </c>
      <c r="L70">
        <v>461.66770000000002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418.77</v>
      </c>
      <c r="V70">
        <v>11.815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0</v>
      </c>
      <c r="AD70">
        <v>0</v>
      </c>
      <c r="AE70">
        <v>19.725135000000002</v>
      </c>
      <c r="AF70">
        <v>0</v>
      </c>
      <c r="AG70">
        <v>51.476056</v>
      </c>
      <c r="AH70">
        <v>0</v>
      </c>
      <c r="AI70">
        <v>0</v>
      </c>
      <c r="AJ70">
        <v>0</v>
      </c>
      <c r="AK70">
        <v>34.415137999999999</v>
      </c>
      <c r="AL70">
        <v>40.088999999999999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2423.9685179999992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479.39260000000002</v>
      </c>
      <c r="L71">
        <v>513.26020000000005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11.815</v>
      </c>
      <c r="W71">
        <v>46.399079999999998</v>
      </c>
      <c r="X71">
        <v>148.30000000000001</v>
      </c>
      <c r="Y71">
        <v>0</v>
      </c>
      <c r="Z71">
        <v>13.041600000000001</v>
      </c>
      <c r="AA71">
        <v>28.09872</v>
      </c>
      <c r="AB71">
        <v>16.166609000000001</v>
      </c>
      <c r="AC71">
        <v>0</v>
      </c>
      <c r="AD71">
        <v>0</v>
      </c>
      <c r="AE71">
        <v>19.725135000000002</v>
      </c>
      <c r="AF71">
        <v>9.222505</v>
      </c>
      <c r="AG71">
        <v>51.476056</v>
      </c>
      <c r="AH71">
        <v>20.057735000000001</v>
      </c>
      <c r="AI71">
        <v>0</v>
      </c>
      <c r="AJ71">
        <v>0</v>
      </c>
      <c r="AK71">
        <v>34.415137999999999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2574.6112939999998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527.39260000000002</v>
      </c>
      <c r="L72">
        <v>513.26020000000005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11.815</v>
      </c>
      <c r="W72">
        <v>46.399079999999998</v>
      </c>
      <c r="X72">
        <v>148.30000000000001</v>
      </c>
      <c r="Y72">
        <v>0</v>
      </c>
      <c r="Z72">
        <v>13.041600000000001</v>
      </c>
      <c r="AA72">
        <v>28.09872</v>
      </c>
      <c r="AB72">
        <v>16.166609000000001</v>
      </c>
      <c r="AC72">
        <v>0</v>
      </c>
      <c r="AD72">
        <v>0</v>
      </c>
      <c r="AE72">
        <v>19.725135000000002</v>
      </c>
      <c r="AF72">
        <v>9.222505</v>
      </c>
      <c r="AG72">
        <v>51.476056</v>
      </c>
      <c r="AH72">
        <v>24.515008999999999</v>
      </c>
      <c r="AI72">
        <v>0</v>
      </c>
      <c r="AJ72">
        <v>0</v>
      </c>
      <c r="AK72">
        <v>34.415137999999999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2627.2379760000003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544.39260000000002</v>
      </c>
      <c r="L73">
        <v>513.26020000000005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418.77</v>
      </c>
      <c r="V73">
        <v>11.815</v>
      </c>
      <c r="W73">
        <v>46.399079999999998</v>
      </c>
      <c r="X73">
        <v>148.30000000000001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51.476056</v>
      </c>
      <c r="AH73">
        <v>44.572744</v>
      </c>
      <c r="AI73">
        <v>0</v>
      </c>
      <c r="AJ73">
        <v>0</v>
      </c>
      <c r="AK73">
        <v>34.415137999999999</v>
      </c>
      <c r="AL73">
        <v>40.088999999999999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11.155383</v>
      </c>
      <c r="AR73">
        <v>34.776000000000003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2691.3145629999995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536.39260000000002</v>
      </c>
      <c r="L74">
        <v>493.2602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11.815</v>
      </c>
      <c r="W74">
        <v>46.399079999999998</v>
      </c>
      <c r="X74">
        <v>148.30000000000001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51.476056</v>
      </c>
      <c r="AH74">
        <v>71.316390999999996</v>
      </c>
      <c r="AI74">
        <v>0</v>
      </c>
      <c r="AJ74">
        <v>0</v>
      </c>
      <c r="AK74">
        <v>34.415137999999999</v>
      </c>
      <c r="AL74">
        <v>40.088999999999999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22.310766999999998</v>
      </c>
      <c r="AR74">
        <v>34.776000000000003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2729.7672159999993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529.39260000000002</v>
      </c>
      <c r="L75">
        <v>483.2602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11.815</v>
      </c>
      <c r="W75">
        <v>46.399079999999998</v>
      </c>
      <c r="X75">
        <v>148.30000000000001</v>
      </c>
      <c r="Y75">
        <v>0</v>
      </c>
      <c r="Z75">
        <v>6.5208000000000004</v>
      </c>
      <c r="AA75">
        <v>42.14808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51.476056</v>
      </c>
      <c r="AH75">
        <v>83.573894999999993</v>
      </c>
      <c r="AI75">
        <v>0</v>
      </c>
      <c r="AJ75">
        <v>0</v>
      </c>
      <c r="AK75">
        <v>34.415137999999999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0.89670000000000005</v>
      </c>
      <c r="AQ75">
        <v>33.466149999999999</v>
      </c>
      <c r="AR75">
        <v>34.776000000000003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2748.3976779999994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479.39260000000002</v>
      </c>
      <c r="L76">
        <v>453.2602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11.815</v>
      </c>
      <c r="W76">
        <v>46.399079999999998</v>
      </c>
      <c r="X76">
        <v>148.30000000000001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51.476056</v>
      </c>
      <c r="AH76">
        <v>122.575046</v>
      </c>
      <c r="AI76">
        <v>0</v>
      </c>
      <c r="AJ76">
        <v>0</v>
      </c>
      <c r="AK76">
        <v>34.415137999999999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0.89670000000000005</v>
      </c>
      <c r="AQ76">
        <v>44.621533999999997</v>
      </c>
      <c r="AR76">
        <v>34.776000000000003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2759.273197999999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420.39260000000002</v>
      </c>
      <c r="L77">
        <v>436.69474000000002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11.815</v>
      </c>
      <c r="W77">
        <v>46.399079999999998</v>
      </c>
      <c r="X77">
        <v>148.30000000000001</v>
      </c>
      <c r="Y77">
        <v>0</v>
      </c>
      <c r="Z77">
        <v>19.6614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51.476056</v>
      </c>
      <c r="AH77">
        <v>159.34755999999999</v>
      </c>
      <c r="AI77">
        <v>0</v>
      </c>
      <c r="AJ77">
        <v>0</v>
      </c>
      <c r="AK77">
        <v>34.415137999999999</v>
      </c>
      <c r="AL77">
        <v>66.814999999999998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45.258983999999998</v>
      </c>
      <c r="AR77">
        <v>34.776000000000003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2836.0781149999989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439.39260000000002</v>
      </c>
      <c r="L78">
        <v>443.2602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11.815</v>
      </c>
      <c r="W78">
        <v>46.399079999999998</v>
      </c>
      <c r="X78">
        <v>148.30000000000001</v>
      </c>
      <c r="Y78">
        <v>0</v>
      </c>
      <c r="Z78">
        <v>19.6614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51.476056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45.258983999999998</v>
      </c>
      <c r="AR78">
        <v>34.776000000000003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2888.978736999999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446.39260000000002</v>
      </c>
      <c r="L79">
        <v>513.26020000000005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11.815</v>
      </c>
      <c r="W79">
        <v>46.399079999999998</v>
      </c>
      <c r="X79">
        <v>148.30000000000001</v>
      </c>
      <c r="Y79">
        <v>0</v>
      </c>
      <c r="Z79">
        <v>19.6614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51.476056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45.258983999999998</v>
      </c>
      <c r="AR79">
        <v>34.776000000000003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2981.7610639999994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459.39260000000002</v>
      </c>
      <c r="L80">
        <v>583.26020000000005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11.815</v>
      </c>
      <c r="W80">
        <v>46.399079999999998</v>
      </c>
      <c r="X80">
        <v>148.30000000000001</v>
      </c>
      <c r="Y80">
        <v>0</v>
      </c>
      <c r="Z80">
        <v>19.6614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51.476056</v>
      </c>
      <c r="AH80">
        <v>159.34755999999999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45.258983999999998</v>
      </c>
      <c r="AR80">
        <v>34.776000000000003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3064.7610639999998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545.58339999999998</v>
      </c>
      <c r="L81">
        <v>653.26020000000005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11.815</v>
      </c>
      <c r="W81">
        <v>46.399079999999998</v>
      </c>
      <c r="X81">
        <v>148.30000000000001</v>
      </c>
      <c r="Y81">
        <v>0</v>
      </c>
      <c r="Z81">
        <v>19.6614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51.476056</v>
      </c>
      <c r="AH81">
        <v>159.34755999999999</v>
      </c>
      <c r="AI81">
        <v>19.596695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45.258983999999998</v>
      </c>
      <c r="AR81">
        <v>34.776000000000003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3219.5427639999998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594.58339999999998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19.623799999999999</v>
      </c>
      <c r="R82">
        <v>44.906624999999998</v>
      </c>
      <c r="S82">
        <v>24.004300000000001</v>
      </c>
      <c r="T82">
        <v>3.09</v>
      </c>
      <c r="U82">
        <v>418.77</v>
      </c>
      <c r="V82">
        <v>11.815</v>
      </c>
      <c r="W82">
        <v>46.399079999999998</v>
      </c>
      <c r="X82">
        <v>148.30000000000001</v>
      </c>
      <c r="Y82">
        <v>0</v>
      </c>
      <c r="Z82">
        <v>19.6614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51.476056</v>
      </c>
      <c r="AH82">
        <v>159.34755999999999</v>
      </c>
      <c r="AI82">
        <v>19.596695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45.258983999999998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3283.4595119999994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599.45000000000005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19.623799999999999</v>
      </c>
      <c r="R83">
        <v>39.4041</v>
      </c>
      <c r="S83">
        <v>24.004300000000001</v>
      </c>
      <c r="T83">
        <v>3.09</v>
      </c>
      <c r="U83">
        <v>418.77</v>
      </c>
      <c r="V83">
        <v>11.815</v>
      </c>
      <c r="W83">
        <v>39.994500000000002</v>
      </c>
      <c r="X83">
        <v>148.30000000000001</v>
      </c>
      <c r="Y83">
        <v>0</v>
      </c>
      <c r="Z83">
        <v>19.6614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51.476056</v>
      </c>
      <c r="AH83">
        <v>159.34755999999999</v>
      </c>
      <c r="AI83">
        <v>19.596695</v>
      </c>
      <c r="AJ83">
        <v>0</v>
      </c>
      <c r="AK83">
        <v>34.415137999999999</v>
      </c>
      <c r="AL83">
        <v>40.088999999999999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45.258983999999998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3237.1317869999989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656.45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19.623799999999999</v>
      </c>
      <c r="R84">
        <v>39.4041</v>
      </c>
      <c r="S84">
        <v>24.004300000000001</v>
      </c>
      <c r="T84">
        <v>3.09</v>
      </c>
      <c r="U84">
        <v>418.77</v>
      </c>
      <c r="V84">
        <v>11.815</v>
      </c>
      <c r="W84">
        <v>39.994500000000002</v>
      </c>
      <c r="X84">
        <v>127.80159999999999</v>
      </c>
      <c r="Y84">
        <v>0</v>
      </c>
      <c r="Z84">
        <v>19.6614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51.476056</v>
      </c>
      <c r="AH84">
        <v>159.34755999999999</v>
      </c>
      <c r="AI84">
        <v>19.596695</v>
      </c>
      <c r="AJ84">
        <v>0</v>
      </c>
      <c r="AK84">
        <v>34.415137999999999</v>
      </c>
      <c r="AL84">
        <v>25.564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45.258983999999998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3259.1083869999984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656.45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44.904485000000001</v>
      </c>
      <c r="S85">
        <v>27.638981000000001</v>
      </c>
      <c r="T85">
        <v>3.09</v>
      </c>
      <c r="U85">
        <v>418.77</v>
      </c>
      <c r="V85">
        <v>11.815</v>
      </c>
      <c r="W85">
        <v>46.399079999999998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51.476056</v>
      </c>
      <c r="AH85">
        <v>137.618347</v>
      </c>
      <c r="AI85">
        <v>3.814368</v>
      </c>
      <c r="AJ85">
        <v>0</v>
      </c>
      <c r="AK85">
        <v>34.415137999999999</v>
      </c>
      <c r="AL85">
        <v>25.564</v>
      </c>
      <c r="AM85">
        <v>18.800616999999999</v>
      </c>
      <c r="AN85">
        <v>0.77966899999999995</v>
      </c>
      <c r="AO85">
        <v>0</v>
      </c>
      <c r="AP85">
        <v>0</v>
      </c>
      <c r="AQ85">
        <v>45.258983999999998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7.4947900000000001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3204.3658779999992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680.63851399999999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11.815</v>
      </c>
      <c r="W86">
        <v>46.399079999999998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51.476056</v>
      </c>
      <c r="AH86">
        <v>100.288674</v>
      </c>
      <c r="AI86">
        <v>3.814368</v>
      </c>
      <c r="AJ86">
        <v>0</v>
      </c>
      <c r="AK86">
        <v>34.415137999999999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45.258983999999998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5.6210930000000001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3187.9054939999992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11.815</v>
      </c>
      <c r="W87">
        <v>46.399079999999998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51.476056</v>
      </c>
      <c r="AH87">
        <v>100.288674</v>
      </c>
      <c r="AI87">
        <v>0</v>
      </c>
      <c r="AJ87">
        <v>0</v>
      </c>
      <c r="AK87">
        <v>34.415137999999999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45.258983999999998</v>
      </c>
      <c r="AR87">
        <v>34.776000000000003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5.6210930000000001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3191.8685589999995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11.815</v>
      </c>
      <c r="W88">
        <v>46.399079999999998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51.476056</v>
      </c>
      <c r="AH88">
        <v>100.288674</v>
      </c>
      <c r="AI88">
        <v>0</v>
      </c>
      <c r="AJ88">
        <v>0</v>
      </c>
      <c r="AK88">
        <v>34.415137999999999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45.258983999999998</v>
      </c>
      <c r="AR88">
        <v>34.776000000000003</v>
      </c>
      <c r="AS88">
        <v>37.890518999999998</v>
      </c>
      <c r="AT88">
        <v>18.568121000000001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5.6210930000000001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3190.4367109999994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11.815</v>
      </c>
      <c r="W89">
        <v>46.399079999999998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51.476056</v>
      </c>
      <c r="AH89">
        <v>137.618347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45.258983999999998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7.4947900000000001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3232.5195969999995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11.815</v>
      </c>
      <c r="W90">
        <v>46.399079999999998</v>
      </c>
      <c r="X90">
        <v>148.30000000000001</v>
      </c>
      <c r="Y90">
        <v>0</v>
      </c>
      <c r="Z90">
        <v>19.6614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51.476056</v>
      </c>
      <c r="AH90">
        <v>137.618347</v>
      </c>
      <c r="AI90">
        <v>0</v>
      </c>
      <c r="AJ90">
        <v>0</v>
      </c>
      <c r="AK90">
        <v>34.415137999999999</v>
      </c>
      <c r="AL90">
        <v>40.088999999999999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45.258983999999998</v>
      </c>
      <c r="AR90">
        <v>34.776000000000003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3305.9384149999992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11.815</v>
      </c>
      <c r="W91">
        <v>46.399079999999998</v>
      </c>
      <c r="X91">
        <v>148.30000000000001</v>
      </c>
      <c r="Y91">
        <v>0</v>
      </c>
      <c r="Z91">
        <v>19.6614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51.476056</v>
      </c>
      <c r="AH91">
        <v>159.34755999999999</v>
      </c>
      <c r="AI91">
        <v>0</v>
      </c>
      <c r="AJ91">
        <v>0</v>
      </c>
      <c r="AK91">
        <v>34.415137999999999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45.258983999999998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3367.7864869999994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11.815</v>
      </c>
      <c r="W92">
        <v>46.399079999999998</v>
      </c>
      <c r="X92">
        <v>148.30000000000001</v>
      </c>
      <c r="Y92">
        <v>0</v>
      </c>
      <c r="Z92">
        <v>19.6614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51.476056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45.258983999999998</v>
      </c>
      <c r="AR92">
        <v>34.776000000000003</v>
      </c>
      <c r="AS92">
        <v>38.989905999999998</v>
      </c>
      <c r="AT92">
        <v>18.4939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3365.707856999999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1.858411</v>
      </c>
      <c r="U93">
        <v>418.77</v>
      </c>
      <c r="V93">
        <v>11.815</v>
      </c>
      <c r="W93">
        <v>46.399079999999998</v>
      </c>
      <c r="X93">
        <v>148.30000000000001</v>
      </c>
      <c r="Y93">
        <v>0</v>
      </c>
      <c r="Z93">
        <v>19.6614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51.476056</v>
      </c>
      <c r="AH93">
        <v>150.43301099999999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45.258983999999998</v>
      </c>
      <c r="AR93">
        <v>34.776000000000003</v>
      </c>
      <c r="AS93">
        <v>38.989905999999998</v>
      </c>
      <c r="AT93">
        <v>18.928252000000001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5.8060710000000002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3356.2298159999996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1.858411</v>
      </c>
      <c r="U94">
        <v>418.77</v>
      </c>
      <c r="V94">
        <v>11.815</v>
      </c>
      <c r="W94">
        <v>46.399079999999998</v>
      </c>
      <c r="X94">
        <v>148.30000000000001</v>
      </c>
      <c r="Y94">
        <v>0</v>
      </c>
      <c r="Z94">
        <v>19.6614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51.476056</v>
      </c>
      <c r="AH94">
        <v>144.86141799999999</v>
      </c>
      <c r="AI94">
        <v>0</v>
      </c>
      <c r="AJ94">
        <v>0</v>
      </c>
      <c r="AK94">
        <v>34.415137999999999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45.258983999999998</v>
      </c>
      <c r="AR94">
        <v>34.776000000000003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5.5904610000000003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3245.7612329999993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146.566384</v>
      </c>
      <c r="Q95">
        <v>22.63</v>
      </c>
      <c r="R95">
        <v>44.906624999999998</v>
      </c>
      <c r="S95">
        <v>27.638981000000001</v>
      </c>
      <c r="T95">
        <v>0</v>
      </c>
      <c r="U95">
        <v>418.77</v>
      </c>
      <c r="V95">
        <v>11.815</v>
      </c>
      <c r="W95">
        <v>46.399079999999998</v>
      </c>
      <c r="X95">
        <v>148.30000000000001</v>
      </c>
      <c r="Y95">
        <v>0</v>
      </c>
      <c r="Z95">
        <v>19.6614</v>
      </c>
      <c r="AA95">
        <v>28.09872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51.476056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45.258983999999998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6.9092599999999997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3166.9088729999999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146.566384</v>
      </c>
      <c r="Q96">
        <v>22.63</v>
      </c>
      <c r="R96">
        <v>44.906624999999998</v>
      </c>
      <c r="S96">
        <v>27.638981000000001</v>
      </c>
      <c r="T96">
        <v>0</v>
      </c>
      <c r="U96">
        <v>418.77</v>
      </c>
      <c r="V96">
        <v>11.815</v>
      </c>
      <c r="W96">
        <v>46.399079999999998</v>
      </c>
      <c r="X96">
        <v>148.30000000000001</v>
      </c>
      <c r="Y96">
        <v>0</v>
      </c>
      <c r="Z96">
        <v>19.6614</v>
      </c>
      <c r="AA96">
        <v>28.09872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51.476056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45.258983999999998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5.3868809999999998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3119.8198229999998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146.566384</v>
      </c>
      <c r="Q97">
        <v>22.63</v>
      </c>
      <c r="R97">
        <v>44.906624999999998</v>
      </c>
      <c r="S97">
        <v>27.638981000000001</v>
      </c>
      <c r="T97">
        <v>0</v>
      </c>
      <c r="U97">
        <v>418.77</v>
      </c>
      <c r="V97">
        <v>11.815</v>
      </c>
      <c r="W97">
        <v>46.399079999999998</v>
      </c>
      <c r="X97">
        <v>148.30000000000001</v>
      </c>
      <c r="Y97">
        <v>0</v>
      </c>
      <c r="Z97">
        <v>19.6614</v>
      </c>
      <c r="AA97">
        <v>28.09872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51.476056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0</v>
      </c>
      <c r="AQ97">
        <v>45.258983999999998</v>
      </c>
      <c r="AR97">
        <v>34.776000000000003</v>
      </c>
      <c r="AS97">
        <v>37.890518999999998</v>
      </c>
      <c r="AT97">
        <v>18.208303999999998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4.4500320000000002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3093.9424970000005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146.566384</v>
      </c>
      <c r="Q98">
        <v>22.63</v>
      </c>
      <c r="R98">
        <v>44.906624999999998</v>
      </c>
      <c r="S98">
        <v>27.638981000000001</v>
      </c>
      <c r="T98">
        <v>0</v>
      </c>
      <c r="U98">
        <v>418.77</v>
      </c>
      <c r="V98">
        <v>11.815</v>
      </c>
      <c r="W98">
        <v>46.399079999999998</v>
      </c>
      <c r="X98">
        <v>148.30000000000001</v>
      </c>
      <c r="Y98">
        <v>0</v>
      </c>
      <c r="Z98">
        <v>19.6614</v>
      </c>
      <c r="AA98">
        <v>28.09872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51.476056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0</v>
      </c>
      <c r="AQ98">
        <v>45.258983999999998</v>
      </c>
      <c r="AR98">
        <v>34.776000000000003</v>
      </c>
      <c r="AS98">
        <v>37.890518999999998</v>
      </c>
      <c r="AT98">
        <v>18.929611000000001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2.2015950000000002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3069.2665539999998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11.315289466500003</v>
      </c>
      <c r="L99">
        <f t="shared" si="2"/>
        <v>11.32171460174999</v>
      </c>
      <c r="M99">
        <f t="shared" si="2"/>
        <v>2.2838673957500006</v>
      </c>
      <c r="N99">
        <f t="shared" si="2"/>
        <v>2.9481013499999955</v>
      </c>
      <c r="O99">
        <f t="shared" si="2"/>
        <v>3.0821716499999954</v>
      </c>
      <c r="P99">
        <f t="shared" si="2"/>
        <v>3.5732844590000066</v>
      </c>
      <c r="Q99">
        <f t="shared" si="2"/>
        <v>0.42208437500000068</v>
      </c>
      <c r="R99">
        <f t="shared" si="2"/>
        <v>0.8705151087500006</v>
      </c>
      <c r="S99">
        <f t="shared" si="2"/>
        <v>0.51861785025000073</v>
      </c>
      <c r="T99">
        <f t="shared" si="2"/>
        <v>6.3138955500000052E-2</v>
      </c>
      <c r="U99">
        <f t="shared" si="2"/>
        <v>10.050479999999991</v>
      </c>
      <c r="V99">
        <f t="shared" si="2"/>
        <v>0.27742655000000055</v>
      </c>
      <c r="W99">
        <f t="shared" si="2"/>
        <v>0.9905769800000005</v>
      </c>
      <c r="X99">
        <f t="shared" si="2"/>
        <v>3.1800755499999953</v>
      </c>
      <c r="Y99">
        <f t="shared" si="2"/>
        <v>0</v>
      </c>
      <c r="Z99">
        <f t="shared" si="2"/>
        <v>0.32646075000000002</v>
      </c>
      <c r="AA99">
        <f t="shared" si="2"/>
        <v>0.51349920999999954</v>
      </c>
      <c r="AB99">
        <f t="shared" si="2"/>
        <v>0.69840407200000065</v>
      </c>
      <c r="AC99">
        <f t="shared" si="2"/>
        <v>0.42930172275000023</v>
      </c>
      <c r="AD99">
        <f t="shared" si="2"/>
        <v>0.20106506374999991</v>
      </c>
      <c r="AE99">
        <f t="shared" si="2"/>
        <v>0.9270813220000006</v>
      </c>
      <c r="AF99">
        <f t="shared" si="2"/>
        <v>0.29512015699999949</v>
      </c>
      <c r="AG99">
        <f t="shared" si="2"/>
        <v>1.2354253440000014</v>
      </c>
      <c r="AH99">
        <f t="shared" si="2"/>
        <v>1.1286654525000002</v>
      </c>
      <c r="AI99">
        <f t="shared" si="2"/>
        <v>9.600458000000002E-2</v>
      </c>
      <c r="AJ99">
        <f t="shared" si="2"/>
        <v>0</v>
      </c>
      <c r="AK99">
        <f t="shared" si="2"/>
        <v>0.82596331199999895</v>
      </c>
      <c r="AL99">
        <f t="shared" si="2"/>
        <v>1.1091929099999995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2.6452650000000005E-2</v>
      </c>
      <c r="AQ99">
        <f t="shared" si="2"/>
        <v>0.44007987475000038</v>
      </c>
      <c r="AR99">
        <f t="shared" si="2"/>
        <v>0.85283999999999871</v>
      </c>
      <c r="AS99">
        <f t="shared" si="2"/>
        <v>0.91267061699999996</v>
      </c>
      <c r="AT99">
        <f t="shared" si="2"/>
        <v>0.45804699824999962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4.6848295249999984E-2</v>
      </c>
      <c r="BA99">
        <f t="shared" si="3"/>
        <v>4.3576335250000001E-2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62.200541288000011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664.11486400000001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2.9809230000000002</v>
      </c>
      <c r="U3">
        <v>403.98741899999999</v>
      </c>
      <c r="V3">
        <v>11.397930000000001</v>
      </c>
      <c r="W3">
        <v>44.761192000000001</v>
      </c>
      <c r="X3">
        <v>142.584204</v>
      </c>
      <c r="Y3">
        <v>0</v>
      </c>
      <c r="Z3">
        <v>12.581232</v>
      </c>
      <c r="AA3">
        <v>27.106835</v>
      </c>
      <c r="AB3">
        <v>46.787784000000002</v>
      </c>
      <c r="AC3">
        <v>22.378565999999999</v>
      </c>
      <c r="AD3">
        <v>0</v>
      </c>
      <c r="AE3">
        <v>38.057675000000003</v>
      </c>
      <c r="AF3">
        <v>10.009069</v>
      </c>
      <c r="AG3">
        <v>49.658951000000002</v>
      </c>
      <c r="AH3">
        <v>21.499663000000002</v>
      </c>
      <c r="AI3">
        <v>0</v>
      </c>
      <c r="AJ3">
        <v>0</v>
      </c>
      <c r="AK3">
        <v>33.200284000000003</v>
      </c>
      <c r="AL3">
        <v>36.992386000000003</v>
      </c>
      <c r="AM3">
        <v>18.136955</v>
      </c>
      <c r="AN3">
        <v>0.75214700000000001</v>
      </c>
      <c r="AO3">
        <v>0</v>
      </c>
      <c r="AP3">
        <v>0.12357799999999999</v>
      </c>
      <c r="AQ3">
        <v>43.046393999999999</v>
      </c>
      <c r="AR3">
        <v>33.548406999999997</v>
      </c>
      <c r="AS3">
        <v>36.552984000000002</v>
      </c>
      <c r="AT3">
        <v>18.337233000000001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2959.2955040000011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664.11486400000001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403.98741899999999</v>
      </c>
      <c r="V4">
        <v>11.397930000000001</v>
      </c>
      <c r="W4">
        <v>44.761192000000001</v>
      </c>
      <c r="X4">
        <v>142.584204</v>
      </c>
      <c r="Y4">
        <v>0</v>
      </c>
      <c r="Z4">
        <v>12.581232</v>
      </c>
      <c r="AA4">
        <v>27.106835</v>
      </c>
      <c r="AB4">
        <v>46.787784000000002</v>
      </c>
      <c r="AC4">
        <v>22.378565999999999</v>
      </c>
      <c r="AD4">
        <v>0</v>
      </c>
      <c r="AE4">
        <v>38.057675000000003</v>
      </c>
      <c r="AF4">
        <v>10.009069</v>
      </c>
      <c r="AG4">
        <v>49.658951000000002</v>
      </c>
      <c r="AH4">
        <v>21.499663000000002</v>
      </c>
      <c r="AI4">
        <v>0</v>
      </c>
      <c r="AJ4">
        <v>0</v>
      </c>
      <c r="AK4">
        <v>33.200284000000003</v>
      </c>
      <c r="AL4">
        <v>36.992386000000003</v>
      </c>
      <c r="AM4">
        <v>18.136955</v>
      </c>
      <c r="AN4">
        <v>0.75214700000000001</v>
      </c>
      <c r="AO4">
        <v>0</v>
      </c>
      <c r="AP4">
        <v>0.12357799999999999</v>
      </c>
      <c r="AQ4">
        <v>43.046393999999999</v>
      </c>
      <c r="AR4">
        <v>33.548406999999997</v>
      </c>
      <c r="AS4">
        <v>36.552984000000002</v>
      </c>
      <c r="AT4">
        <v>18.001411999999998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2956.7228320000008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664.11486400000001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403.98741899999999</v>
      </c>
      <c r="V5">
        <v>11.397930000000001</v>
      </c>
      <c r="W5">
        <v>44.761192000000001</v>
      </c>
      <c r="X5">
        <v>142.584204</v>
      </c>
      <c r="Y5">
        <v>0</v>
      </c>
      <c r="Z5">
        <v>12.581232</v>
      </c>
      <c r="AA5">
        <v>27.106835</v>
      </c>
      <c r="AB5">
        <v>31.191856000000001</v>
      </c>
      <c r="AC5">
        <v>22.378565999999999</v>
      </c>
      <c r="AD5">
        <v>0</v>
      </c>
      <c r="AE5">
        <v>38.057675000000003</v>
      </c>
      <c r="AF5">
        <v>10.009069</v>
      </c>
      <c r="AG5">
        <v>49.658951000000002</v>
      </c>
      <c r="AH5">
        <v>21.499663000000002</v>
      </c>
      <c r="AI5">
        <v>0</v>
      </c>
      <c r="AJ5">
        <v>0</v>
      </c>
      <c r="AK5">
        <v>33.200284000000003</v>
      </c>
      <c r="AL5">
        <v>36.992386000000003</v>
      </c>
      <c r="AM5">
        <v>18.136955</v>
      </c>
      <c r="AN5">
        <v>0.75214700000000001</v>
      </c>
      <c r="AO5">
        <v>0</v>
      </c>
      <c r="AP5">
        <v>0.12357799999999999</v>
      </c>
      <c r="AQ5">
        <v>43.046393999999999</v>
      </c>
      <c r="AR5">
        <v>33.548406999999997</v>
      </c>
      <c r="AS5">
        <v>36.552984000000002</v>
      </c>
      <c r="AT5">
        <v>16.398548000000002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2939.5240400000002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664.11486400000001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403.98741899999999</v>
      </c>
      <c r="V6">
        <v>11.397930000000001</v>
      </c>
      <c r="W6">
        <v>44.761192000000001</v>
      </c>
      <c r="X6">
        <v>142.584204</v>
      </c>
      <c r="Y6">
        <v>0</v>
      </c>
      <c r="Z6">
        <v>12.581232</v>
      </c>
      <c r="AA6">
        <v>27.106835</v>
      </c>
      <c r="AB6">
        <v>31.191856000000001</v>
      </c>
      <c r="AC6">
        <v>22.378565999999999</v>
      </c>
      <c r="AD6">
        <v>0</v>
      </c>
      <c r="AE6">
        <v>38.057675000000003</v>
      </c>
      <c r="AF6">
        <v>10.009069</v>
      </c>
      <c r="AG6">
        <v>49.658951000000002</v>
      </c>
      <c r="AH6">
        <v>21.499663000000002</v>
      </c>
      <c r="AI6">
        <v>0</v>
      </c>
      <c r="AJ6">
        <v>0</v>
      </c>
      <c r="AK6">
        <v>33.200284000000003</v>
      </c>
      <c r="AL6">
        <v>36.992386000000003</v>
      </c>
      <c r="AM6">
        <v>18.136955</v>
      </c>
      <c r="AN6">
        <v>0.75214700000000001</v>
      </c>
      <c r="AO6">
        <v>0</v>
      </c>
      <c r="AP6">
        <v>0.12357799999999999</v>
      </c>
      <c r="AQ6">
        <v>43.046393999999999</v>
      </c>
      <c r="AR6">
        <v>33.548406999999997</v>
      </c>
      <c r="AS6">
        <v>36.552984000000002</v>
      </c>
      <c r="AT6">
        <v>17.932030000000001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2941.0575220000001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660.67797900000005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403.98741899999999</v>
      </c>
      <c r="V7">
        <v>11.397930000000001</v>
      </c>
      <c r="W7">
        <v>44.761192000000001</v>
      </c>
      <c r="X7">
        <v>142.584204</v>
      </c>
      <c r="Y7">
        <v>0</v>
      </c>
      <c r="Z7">
        <v>12.581232</v>
      </c>
      <c r="AA7">
        <v>27.106835</v>
      </c>
      <c r="AB7">
        <v>31.191856000000001</v>
      </c>
      <c r="AC7">
        <v>22.378565999999999</v>
      </c>
      <c r="AD7">
        <v>0</v>
      </c>
      <c r="AE7">
        <v>38.057675000000003</v>
      </c>
      <c r="AF7">
        <v>10.009069</v>
      </c>
      <c r="AG7">
        <v>49.658951000000002</v>
      </c>
      <c r="AH7">
        <v>21.499663000000002</v>
      </c>
      <c r="AI7">
        <v>0</v>
      </c>
      <c r="AJ7">
        <v>0</v>
      </c>
      <c r="AK7">
        <v>33.200284000000003</v>
      </c>
      <c r="AL7">
        <v>36.992386000000003</v>
      </c>
      <c r="AM7">
        <v>18.136955</v>
      </c>
      <c r="AN7">
        <v>0.75214700000000001</v>
      </c>
      <c r="AO7">
        <v>0</v>
      </c>
      <c r="AP7">
        <v>0.12357799999999999</v>
      </c>
      <c r="AQ7">
        <v>32.284795000000003</v>
      </c>
      <c r="AR7">
        <v>33.548406999999997</v>
      </c>
      <c r="AS7">
        <v>36.552984000000002</v>
      </c>
      <c r="AT7">
        <v>17.084913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2926.0119210000007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589.10611400000005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403.98741899999999</v>
      </c>
      <c r="V8">
        <v>11.397930000000001</v>
      </c>
      <c r="W8">
        <v>44.761192000000001</v>
      </c>
      <c r="X8">
        <v>142.584204</v>
      </c>
      <c r="Y8">
        <v>0</v>
      </c>
      <c r="Z8">
        <v>12.581232</v>
      </c>
      <c r="AA8">
        <v>27.106835</v>
      </c>
      <c r="AB8">
        <v>31.191856000000001</v>
      </c>
      <c r="AC8">
        <v>22.378565999999999</v>
      </c>
      <c r="AD8">
        <v>0</v>
      </c>
      <c r="AE8">
        <v>38.057675000000003</v>
      </c>
      <c r="AF8">
        <v>10.009069</v>
      </c>
      <c r="AG8">
        <v>49.658951000000002</v>
      </c>
      <c r="AH8">
        <v>21.499663000000002</v>
      </c>
      <c r="AI8">
        <v>0</v>
      </c>
      <c r="AJ8">
        <v>0</v>
      </c>
      <c r="AK8">
        <v>33.200284000000003</v>
      </c>
      <c r="AL8">
        <v>36.992386000000003</v>
      </c>
      <c r="AM8">
        <v>18.136955</v>
      </c>
      <c r="AN8">
        <v>0.75214700000000001</v>
      </c>
      <c r="AO8">
        <v>0</v>
      </c>
      <c r="AP8">
        <v>0.12357799999999999</v>
      </c>
      <c r="AQ8">
        <v>21.830670999999999</v>
      </c>
      <c r="AR8">
        <v>33.548406999999997</v>
      </c>
      <c r="AS8">
        <v>36.552984000000002</v>
      </c>
      <c r="AT8">
        <v>17.000706000000001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2843.9017250000006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557.97534099999996</v>
      </c>
      <c r="L9">
        <v>581.39353000000006</v>
      </c>
      <c r="M9">
        <v>93.629868000000002</v>
      </c>
      <c r="N9">
        <v>119.989386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403.98741899999999</v>
      </c>
      <c r="V9">
        <v>11.397930000000001</v>
      </c>
      <c r="W9">
        <v>44.761192000000001</v>
      </c>
      <c r="X9">
        <v>142.584204</v>
      </c>
      <c r="Y9">
        <v>0</v>
      </c>
      <c r="Z9">
        <v>12.581232</v>
      </c>
      <c r="AA9">
        <v>27.106835</v>
      </c>
      <c r="AB9">
        <v>31.191856000000001</v>
      </c>
      <c r="AC9">
        <v>22.378565999999999</v>
      </c>
      <c r="AD9">
        <v>0</v>
      </c>
      <c r="AE9">
        <v>38.057675000000003</v>
      </c>
      <c r="AF9">
        <v>20.018139000000001</v>
      </c>
      <c r="AG9">
        <v>49.658951000000002</v>
      </c>
      <c r="AH9">
        <v>21.499663000000002</v>
      </c>
      <c r="AI9">
        <v>0</v>
      </c>
      <c r="AJ9">
        <v>0</v>
      </c>
      <c r="AK9">
        <v>33.200284000000003</v>
      </c>
      <c r="AL9">
        <v>36.992386000000003</v>
      </c>
      <c r="AM9">
        <v>18.136955</v>
      </c>
      <c r="AN9">
        <v>0.75214700000000001</v>
      </c>
      <c r="AO9">
        <v>0</v>
      </c>
      <c r="AP9">
        <v>0.12357799999999999</v>
      </c>
      <c r="AQ9">
        <v>21.830670999999999</v>
      </c>
      <c r="AR9">
        <v>33.548406999999997</v>
      </c>
      <c r="AS9">
        <v>36.552984000000002</v>
      </c>
      <c r="AT9">
        <v>15.387152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2751.5632380000002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509.740341</v>
      </c>
      <c r="L10">
        <v>513.86452999999995</v>
      </c>
      <c r="M10">
        <v>93.629868000000002</v>
      </c>
      <c r="N10">
        <v>119.989386</v>
      </c>
      <c r="O10">
        <v>125.97062200000001</v>
      </c>
      <c r="P10">
        <v>144.69434000000001</v>
      </c>
      <c r="Q10">
        <v>19.230136999999999</v>
      </c>
      <c r="R10">
        <v>38.013134999999998</v>
      </c>
      <c r="S10">
        <v>23.195536000000001</v>
      </c>
      <c r="T10">
        <v>2.9809230000000002</v>
      </c>
      <c r="U10">
        <v>403.98741899999999</v>
      </c>
      <c r="V10">
        <v>11.397930000000001</v>
      </c>
      <c r="W10">
        <v>44.761192000000001</v>
      </c>
      <c r="X10">
        <v>142.584204</v>
      </c>
      <c r="Y10">
        <v>0</v>
      </c>
      <c r="Z10">
        <v>12.581232</v>
      </c>
      <c r="AA10">
        <v>27.106835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20.018139000000001</v>
      </c>
      <c r="AG10">
        <v>49.658951000000002</v>
      </c>
      <c r="AH10">
        <v>21.499663000000002</v>
      </c>
      <c r="AI10">
        <v>0</v>
      </c>
      <c r="AJ10">
        <v>0</v>
      </c>
      <c r="AK10">
        <v>33.200284000000003</v>
      </c>
      <c r="AL10">
        <v>36.992386000000003</v>
      </c>
      <c r="AM10">
        <v>18.136955</v>
      </c>
      <c r="AN10">
        <v>0.75214700000000001</v>
      </c>
      <c r="AO10">
        <v>0</v>
      </c>
      <c r="AP10">
        <v>0.12357799999999999</v>
      </c>
      <c r="AQ10">
        <v>21.830670999999999</v>
      </c>
      <c r="AR10">
        <v>33.548406999999997</v>
      </c>
      <c r="AS10">
        <v>36.552984000000002</v>
      </c>
      <c r="AT10">
        <v>14.025313000000001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2623.0603000000001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509.740341</v>
      </c>
      <c r="L11">
        <v>446.33553000000001</v>
      </c>
      <c r="M11">
        <v>93.629868000000002</v>
      </c>
      <c r="N11">
        <v>119.989386</v>
      </c>
      <c r="O11">
        <v>125.97062200000001</v>
      </c>
      <c r="P11">
        <v>144.69434000000001</v>
      </c>
      <c r="Q11">
        <v>19.230136999999999</v>
      </c>
      <c r="R11">
        <v>38.013134999999998</v>
      </c>
      <c r="S11">
        <v>23.195536000000001</v>
      </c>
      <c r="T11">
        <v>2.9809230000000002</v>
      </c>
      <c r="U11">
        <v>403.98741899999999</v>
      </c>
      <c r="V11">
        <v>11.397930000000001</v>
      </c>
      <c r="W11">
        <v>44.761192000000001</v>
      </c>
      <c r="X11">
        <v>142.584204</v>
      </c>
      <c r="Y11">
        <v>0</v>
      </c>
      <c r="Z11">
        <v>12.581232</v>
      </c>
      <c r="AA11">
        <v>27.106835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20.018139000000001</v>
      </c>
      <c r="AG11">
        <v>49.658951000000002</v>
      </c>
      <c r="AH11">
        <v>21.499663000000002</v>
      </c>
      <c r="AI11">
        <v>0</v>
      </c>
      <c r="AJ11">
        <v>0</v>
      </c>
      <c r="AK11">
        <v>33.200284000000003</v>
      </c>
      <c r="AL11">
        <v>36.992386000000003</v>
      </c>
      <c r="AM11">
        <v>18.136955</v>
      </c>
      <c r="AN11">
        <v>0.75214700000000001</v>
      </c>
      <c r="AO11">
        <v>0</v>
      </c>
      <c r="AP11">
        <v>0.12357799999999999</v>
      </c>
      <c r="AQ11">
        <v>21.830670999999999</v>
      </c>
      <c r="AR11">
        <v>33.548406999999997</v>
      </c>
      <c r="AS11">
        <v>36.552984000000002</v>
      </c>
      <c r="AT11">
        <v>14.913675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2556.4196619999993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461.50534099999999</v>
      </c>
      <c r="L12">
        <v>376.87713000000002</v>
      </c>
      <c r="M12">
        <v>93.629868000000002</v>
      </c>
      <c r="N12">
        <v>119.989386</v>
      </c>
      <c r="O12">
        <v>125.97062200000001</v>
      </c>
      <c r="P12">
        <v>144.69434000000001</v>
      </c>
      <c r="Q12">
        <v>21.831161000000002</v>
      </c>
      <c r="R12">
        <v>43.321421000000001</v>
      </c>
      <c r="S12">
        <v>26.575838999999998</v>
      </c>
      <c r="T12">
        <v>2.9809230000000002</v>
      </c>
      <c r="U12">
        <v>403.98741899999999</v>
      </c>
      <c r="V12">
        <v>11.397930000000001</v>
      </c>
      <c r="W12">
        <v>44.761192000000001</v>
      </c>
      <c r="X12">
        <v>142.584204</v>
      </c>
      <c r="Y12">
        <v>0</v>
      </c>
      <c r="Z12">
        <v>12.581232</v>
      </c>
      <c r="AA12">
        <v>27.106835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20.018139000000001</v>
      </c>
      <c r="AG12">
        <v>49.658951000000002</v>
      </c>
      <c r="AH12">
        <v>21.499663000000002</v>
      </c>
      <c r="AI12">
        <v>0</v>
      </c>
      <c r="AJ12">
        <v>0</v>
      </c>
      <c r="AK12">
        <v>33.200284000000003</v>
      </c>
      <c r="AL12">
        <v>36.992386000000003</v>
      </c>
      <c r="AM12">
        <v>18.136955</v>
      </c>
      <c r="AN12">
        <v>0.75214700000000001</v>
      </c>
      <c r="AO12">
        <v>0</v>
      </c>
      <c r="AP12">
        <v>0.12357799999999999</v>
      </c>
      <c r="AQ12">
        <v>21.830670999999999</v>
      </c>
      <c r="AR12">
        <v>33.548406999999997</v>
      </c>
      <c r="AS12">
        <v>36.552984000000002</v>
      </c>
      <c r="AT12">
        <v>13.466923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2448.5691230000002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413.27034099999997</v>
      </c>
      <c r="L13">
        <v>381.70062999999999</v>
      </c>
      <c r="M13">
        <v>93.629868000000002</v>
      </c>
      <c r="N13">
        <v>119.989386</v>
      </c>
      <c r="O13">
        <v>125.97062200000001</v>
      </c>
      <c r="P13">
        <v>144.69434000000001</v>
      </c>
      <c r="Q13">
        <v>21.831161000000002</v>
      </c>
      <c r="R13">
        <v>43.321421000000001</v>
      </c>
      <c r="S13">
        <v>26.663325</v>
      </c>
      <c r="T13">
        <v>2.9809230000000002</v>
      </c>
      <c r="U13">
        <v>403.98741899999999</v>
      </c>
      <c r="V13">
        <v>11.397930000000001</v>
      </c>
      <c r="W13">
        <v>44.761192000000001</v>
      </c>
      <c r="X13">
        <v>142.584204</v>
      </c>
      <c r="Y13">
        <v>0</v>
      </c>
      <c r="Z13">
        <v>12.581232</v>
      </c>
      <c r="AA13">
        <v>27.106835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20.018139000000001</v>
      </c>
      <c r="AG13">
        <v>49.658951000000002</v>
      </c>
      <c r="AH13">
        <v>21.499663000000002</v>
      </c>
      <c r="AI13">
        <v>0</v>
      </c>
      <c r="AJ13">
        <v>0</v>
      </c>
      <c r="AK13">
        <v>33.200284000000003</v>
      </c>
      <c r="AL13">
        <v>36.992386000000003</v>
      </c>
      <c r="AM13">
        <v>18.136955</v>
      </c>
      <c r="AN13">
        <v>0.75214700000000001</v>
      </c>
      <c r="AO13">
        <v>0</v>
      </c>
      <c r="AP13">
        <v>0.12357799999999999</v>
      </c>
      <c r="AQ13">
        <v>21.830670999999999</v>
      </c>
      <c r="AR13">
        <v>33.548406999999997</v>
      </c>
      <c r="AS13">
        <v>36.552984000000002</v>
      </c>
      <c r="AT13">
        <v>11.187777000000001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2402.9659630000006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369.85884099999998</v>
      </c>
      <c r="L14">
        <v>366.26542999999998</v>
      </c>
      <c r="M14">
        <v>93.629868000000002</v>
      </c>
      <c r="N14">
        <v>119.989386</v>
      </c>
      <c r="O14">
        <v>125.97062200000001</v>
      </c>
      <c r="P14">
        <v>144.69434000000001</v>
      </c>
      <c r="Q14">
        <v>19.378796999999999</v>
      </c>
      <c r="R14">
        <v>38.723636999999997</v>
      </c>
      <c r="S14">
        <v>24.054409</v>
      </c>
      <c r="T14">
        <v>2.9809230000000002</v>
      </c>
      <c r="U14">
        <v>403.98741899999999</v>
      </c>
      <c r="V14">
        <v>11.397930000000001</v>
      </c>
      <c r="W14">
        <v>44.761192000000001</v>
      </c>
      <c r="X14">
        <v>142.584204</v>
      </c>
      <c r="Y14">
        <v>0</v>
      </c>
      <c r="Z14">
        <v>12.581232</v>
      </c>
      <c r="AA14">
        <v>27.106835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20.018139000000001</v>
      </c>
      <c r="AG14">
        <v>49.658951000000002</v>
      </c>
      <c r="AH14">
        <v>21.499663000000002</v>
      </c>
      <c r="AI14">
        <v>0</v>
      </c>
      <c r="AJ14">
        <v>0</v>
      </c>
      <c r="AK14">
        <v>33.200284000000003</v>
      </c>
      <c r="AL14">
        <v>36.992386000000003</v>
      </c>
      <c r="AM14">
        <v>18.136955</v>
      </c>
      <c r="AN14">
        <v>0.75214700000000001</v>
      </c>
      <c r="AO14">
        <v>0</v>
      </c>
      <c r="AP14">
        <v>0.12357799999999999</v>
      </c>
      <c r="AQ14">
        <v>21.830670999999999</v>
      </c>
      <c r="AR14">
        <v>33.548406999999997</v>
      </c>
      <c r="AS14">
        <v>36.552984000000002</v>
      </c>
      <c r="AT14">
        <v>11.236789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2334.509211000001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369.85884099999998</v>
      </c>
      <c r="L15">
        <v>359.36522000000002</v>
      </c>
      <c r="M15">
        <v>93.629868000000002</v>
      </c>
      <c r="N15">
        <v>119.989386</v>
      </c>
      <c r="O15">
        <v>125.97062200000001</v>
      </c>
      <c r="P15">
        <v>144.69434000000001</v>
      </c>
      <c r="Q15">
        <v>15.550385</v>
      </c>
      <c r="R15">
        <v>30.216139999999999</v>
      </c>
      <c r="S15">
        <v>20.380610999999998</v>
      </c>
      <c r="T15">
        <v>2.5260669999999998</v>
      </c>
      <c r="U15">
        <v>403.98741899999999</v>
      </c>
      <c r="V15">
        <v>11.397930000000001</v>
      </c>
      <c r="W15">
        <v>44.761192000000001</v>
      </c>
      <c r="X15">
        <v>142.584204</v>
      </c>
      <c r="Y15">
        <v>0</v>
      </c>
      <c r="Z15">
        <v>12.581232</v>
      </c>
      <c r="AA15">
        <v>27.106835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20.018139000000001</v>
      </c>
      <c r="AG15">
        <v>49.658951000000002</v>
      </c>
      <c r="AH15">
        <v>21.499663000000002</v>
      </c>
      <c r="AI15">
        <v>0</v>
      </c>
      <c r="AJ15">
        <v>0</v>
      </c>
      <c r="AK15">
        <v>33.200284000000003</v>
      </c>
      <c r="AL15">
        <v>36.992386000000003</v>
      </c>
      <c r="AM15">
        <v>18.136955</v>
      </c>
      <c r="AN15">
        <v>0.75214700000000001</v>
      </c>
      <c r="AO15">
        <v>0</v>
      </c>
      <c r="AP15">
        <v>0.12357799999999999</v>
      </c>
      <c r="AQ15">
        <v>21.830670999999999</v>
      </c>
      <c r="AR15">
        <v>33.548406999999997</v>
      </c>
      <c r="AS15">
        <v>36.552984000000002</v>
      </c>
      <c r="AT15">
        <v>11.337232999999999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2311.2448820000009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369.85884099999998</v>
      </c>
      <c r="L16">
        <v>359.36522000000002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15.550385</v>
      </c>
      <c r="R16">
        <v>30.216139999999999</v>
      </c>
      <c r="S16">
        <v>19.050992000000001</v>
      </c>
      <c r="T16">
        <v>2.5260669999999998</v>
      </c>
      <c r="U16">
        <v>403.98741899999999</v>
      </c>
      <c r="V16">
        <v>11.397930000000001</v>
      </c>
      <c r="W16">
        <v>44.761192000000001</v>
      </c>
      <c r="X16">
        <v>142.584204</v>
      </c>
      <c r="Y16">
        <v>0</v>
      </c>
      <c r="Z16">
        <v>12.581232</v>
      </c>
      <c r="AA16">
        <v>27.106835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20.018139000000001</v>
      </c>
      <c r="AG16">
        <v>49.658951000000002</v>
      </c>
      <c r="AH16">
        <v>21.499663000000002</v>
      </c>
      <c r="AI16">
        <v>0</v>
      </c>
      <c r="AJ16">
        <v>0</v>
      </c>
      <c r="AK16">
        <v>33.200284000000003</v>
      </c>
      <c r="AL16">
        <v>36.992386000000003</v>
      </c>
      <c r="AM16">
        <v>18.136955</v>
      </c>
      <c r="AN16">
        <v>0.75214700000000001</v>
      </c>
      <c r="AO16">
        <v>0</v>
      </c>
      <c r="AP16">
        <v>0.12357799999999999</v>
      </c>
      <c r="AQ16">
        <v>21.830670999999999</v>
      </c>
      <c r="AR16">
        <v>33.548406999999997</v>
      </c>
      <c r="AS16">
        <v>36.552984000000002</v>
      </c>
      <c r="AT16">
        <v>12.557079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2311.1351090000007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369.85884099999998</v>
      </c>
      <c r="L17">
        <v>359.36522000000002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15.550385</v>
      </c>
      <c r="R17">
        <v>30.216139999999999</v>
      </c>
      <c r="S17">
        <v>19.050992000000001</v>
      </c>
      <c r="T17">
        <v>2.5260669999999998</v>
      </c>
      <c r="U17">
        <v>403.98741899999999</v>
      </c>
      <c r="V17">
        <v>11.397930000000001</v>
      </c>
      <c r="W17">
        <v>44.761192000000001</v>
      </c>
      <c r="X17">
        <v>142.584204</v>
      </c>
      <c r="Y17">
        <v>0</v>
      </c>
      <c r="Z17">
        <v>12.581232</v>
      </c>
      <c r="AA17">
        <v>27.106835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20.018139000000001</v>
      </c>
      <c r="AG17">
        <v>49.658951000000002</v>
      </c>
      <c r="AH17">
        <v>21.499663000000002</v>
      </c>
      <c r="AI17">
        <v>0</v>
      </c>
      <c r="AJ17">
        <v>0</v>
      </c>
      <c r="AK17">
        <v>33.200284000000003</v>
      </c>
      <c r="AL17">
        <v>36.992386000000003</v>
      </c>
      <c r="AM17">
        <v>18.136955</v>
      </c>
      <c r="AN17">
        <v>0.75214700000000001</v>
      </c>
      <c r="AO17">
        <v>0</v>
      </c>
      <c r="AP17">
        <v>0.12357799999999999</v>
      </c>
      <c r="AQ17">
        <v>21.830670999999999</v>
      </c>
      <c r="AR17">
        <v>33.548406999999997</v>
      </c>
      <c r="AS17">
        <v>36.552984000000002</v>
      </c>
      <c r="AT17">
        <v>14.52622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2313.1042500000008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369.85884099999998</v>
      </c>
      <c r="L18">
        <v>359.36522000000002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15.550385</v>
      </c>
      <c r="R18">
        <v>30.216139999999999</v>
      </c>
      <c r="S18">
        <v>19.050992000000001</v>
      </c>
      <c r="T18">
        <v>2.5260669999999998</v>
      </c>
      <c r="U18">
        <v>403.98741899999999</v>
      </c>
      <c r="V18">
        <v>11.397930000000001</v>
      </c>
      <c r="W18">
        <v>44.761192000000001</v>
      </c>
      <c r="X18">
        <v>142.584204</v>
      </c>
      <c r="Y18">
        <v>0</v>
      </c>
      <c r="Z18">
        <v>12.581232</v>
      </c>
      <c r="AA18">
        <v>27.106835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20.018139000000001</v>
      </c>
      <c r="AG18">
        <v>49.658951000000002</v>
      </c>
      <c r="AH18">
        <v>21.499663000000002</v>
      </c>
      <c r="AI18">
        <v>0</v>
      </c>
      <c r="AJ18">
        <v>0</v>
      </c>
      <c r="AK18">
        <v>33.200284000000003</v>
      </c>
      <c r="AL18">
        <v>36.992386000000003</v>
      </c>
      <c r="AM18">
        <v>18.136955</v>
      </c>
      <c r="AN18">
        <v>0.75214700000000001</v>
      </c>
      <c r="AO18">
        <v>0</v>
      </c>
      <c r="AP18">
        <v>0.12357799999999999</v>
      </c>
      <c r="AQ18">
        <v>21.830670999999999</v>
      </c>
      <c r="AR18">
        <v>33.548406999999997</v>
      </c>
      <c r="AS18">
        <v>36.552984000000002</v>
      </c>
      <c r="AT18">
        <v>15.237798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2313.8158280000007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369.85884099999998</v>
      </c>
      <c r="L19">
        <v>359.36522000000002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15.550385</v>
      </c>
      <c r="R19">
        <v>30.216139999999999</v>
      </c>
      <c r="S19">
        <v>19.050992000000001</v>
      </c>
      <c r="T19">
        <v>2.5260669999999998</v>
      </c>
      <c r="U19">
        <v>403.98741899999999</v>
      </c>
      <c r="V19">
        <v>11.397930000000001</v>
      </c>
      <c r="W19">
        <v>44.761192000000001</v>
      </c>
      <c r="X19">
        <v>142.584204</v>
      </c>
      <c r="Y19">
        <v>0</v>
      </c>
      <c r="Z19">
        <v>12.581232</v>
      </c>
      <c r="AA19">
        <v>27.106835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20.018139000000001</v>
      </c>
      <c r="AG19">
        <v>49.658951000000002</v>
      </c>
      <c r="AH19">
        <v>26.337088000000001</v>
      </c>
      <c r="AI19">
        <v>0</v>
      </c>
      <c r="AJ19">
        <v>0</v>
      </c>
      <c r="AK19">
        <v>33.200284000000003</v>
      </c>
      <c r="AL19">
        <v>36.992386000000003</v>
      </c>
      <c r="AM19">
        <v>18.136955</v>
      </c>
      <c r="AN19">
        <v>0.75214700000000001</v>
      </c>
      <c r="AO19">
        <v>0</v>
      </c>
      <c r="AP19">
        <v>0.12357799999999999</v>
      </c>
      <c r="AQ19">
        <v>21.830670999999999</v>
      </c>
      <c r="AR19">
        <v>33.548406999999997</v>
      </c>
      <c r="AS19">
        <v>36.552984000000002</v>
      </c>
      <c r="AT19">
        <v>17.644715999999999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1.010281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2321.238456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369.85884099999998</v>
      </c>
      <c r="L20">
        <v>359.36522000000002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15.550385</v>
      </c>
      <c r="R20">
        <v>30.216139999999999</v>
      </c>
      <c r="S20">
        <v>19.050992000000001</v>
      </c>
      <c r="T20">
        <v>2.5260669999999998</v>
      </c>
      <c r="U20">
        <v>403.98741899999999</v>
      </c>
      <c r="V20">
        <v>11.397930000000001</v>
      </c>
      <c r="W20">
        <v>44.761192000000001</v>
      </c>
      <c r="X20">
        <v>142.584204</v>
      </c>
      <c r="Y20">
        <v>0</v>
      </c>
      <c r="Z20">
        <v>12.581232</v>
      </c>
      <c r="AA20">
        <v>27.106835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20.018139000000001</v>
      </c>
      <c r="AG20">
        <v>49.658951000000002</v>
      </c>
      <c r="AH20">
        <v>48.374242000000002</v>
      </c>
      <c r="AI20">
        <v>0</v>
      </c>
      <c r="AJ20">
        <v>0</v>
      </c>
      <c r="AK20">
        <v>33.200284000000003</v>
      </c>
      <c r="AL20">
        <v>36.992386000000003</v>
      </c>
      <c r="AM20">
        <v>18.136955</v>
      </c>
      <c r="AN20">
        <v>0.75214700000000001</v>
      </c>
      <c r="AO20">
        <v>0</v>
      </c>
      <c r="AP20">
        <v>0.12357799999999999</v>
      </c>
      <c r="AQ20">
        <v>21.830670999999999</v>
      </c>
      <c r="AR20">
        <v>33.548406999999997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1.8719920000000001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2345.7865750000001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369.85884099999998</v>
      </c>
      <c r="L21">
        <v>359.36522000000002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15.550385</v>
      </c>
      <c r="R21">
        <v>30.216139999999999</v>
      </c>
      <c r="S21">
        <v>19.050992000000001</v>
      </c>
      <c r="T21">
        <v>2.5260669999999998</v>
      </c>
      <c r="U21">
        <v>403.98741899999999</v>
      </c>
      <c r="V21">
        <v>11.397930000000001</v>
      </c>
      <c r="W21">
        <v>44.761192000000001</v>
      </c>
      <c r="X21">
        <v>142.584204</v>
      </c>
      <c r="Y21">
        <v>0</v>
      </c>
      <c r="Z21">
        <v>12.581232</v>
      </c>
      <c r="AA21">
        <v>27.106835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20.018139000000001</v>
      </c>
      <c r="AG21">
        <v>49.658951000000002</v>
      </c>
      <c r="AH21">
        <v>48.374242000000002</v>
      </c>
      <c r="AI21">
        <v>0</v>
      </c>
      <c r="AJ21">
        <v>0</v>
      </c>
      <c r="AK21">
        <v>33.200284000000003</v>
      </c>
      <c r="AL21">
        <v>36.992386000000003</v>
      </c>
      <c r="AM21">
        <v>18.136955</v>
      </c>
      <c r="AN21">
        <v>0.75214700000000001</v>
      </c>
      <c r="AO21">
        <v>0</v>
      </c>
      <c r="AP21">
        <v>0</v>
      </c>
      <c r="AQ21">
        <v>21.830670999999999</v>
      </c>
      <c r="AR21">
        <v>33.548406999999997</v>
      </c>
      <c r="AS21">
        <v>36.552984000000002</v>
      </c>
      <c r="AT21">
        <v>18.829065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1.8719920000000001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2345.1980920000001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369.85884099999998</v>
      </c>
      <c r="L22">
        <v>359.36522000000002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15.550385</v>
      </c>
      <c r="R22">
        <v>30.216139999999999</v>
      </c>
      <c r="S22">
        <v>19.050992000000001</v>
      </c>
      <c r="T22">
        <v>2.5260669999999998</v>
      </c>
      <c r="U22">
        <v>403.98741899999999</v>
      </c>
      <c r="V22">
        <v>11.397930000000001</v>
      </c>
      <c r="W22">
        <v>44.761192000000001</v>
      </c>
      <c r="X22">
        <v>142.584204</v>
      </c>
      <c r="Y22">
        <v>0</v>
      </c>
      <c r="Z22">
        <v>12.581232</v>
      </c>
      <c r="AA22">
        <v>27.106835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20.018139000000001</v>
      </c>
      <c r="AG22">
        <v>49.658951000000002</v>
      </c>
      <c r="AH22">
        <v>48.374242000000002</v>
      </c>
      <c r="AI22">
        <v>0</v>
      </c>
      <c r="AJ22">
        <v>0</v>
      </c>
      <c r="AK22">
        <v>33.200284000000003</v>
      </c>
      <c r="AL22">
        <v>36.992386000000003</v>
      </c>
      <c r="AM22">
        <v>18.136955</v>
      </c>
      <c r="AN22">
        <v>0.75214700000000001</v>
      </c>
      <c r="AO22">
        <v>0</v>
      </c>
      <c r="AP22">
        <v>0</v>
      </c>
      <c r="AQ22">
        <v>21.830670999999999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1.8719920000000001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2345.6629970000004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369.85884099999998</v>
      </c>
      <c r="L23">
        <v>359.36522000000002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15.550385</v>
      </c>
      <c r="R23">
        <v>30.216139999999999</v>
      </c>
      <c r="S23">
        <v>19.050992000000001</v>
      </c>
      <c r="T23">
        <v>2.5260669999999998</v>
      </c>
      <c r="U23">
        <v>403.98741899999999</v>
      </c>
      <c r="V23">
        <v>11.397930000000001</v>
      </c>
      <c r="W23">
        <v>44.761192000000001</v>
      </c>
      <c r="X23">
        <v>142.584204</v>
      </c>
      <c r="Y23">
        <v>0</v>
      </c>
      <c r="Z23">
        <v>12.581232</v>
      </c>
      <c r="AA23">
        <v>27.106835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20.018139000000001</v>
      </c>
      <c r="AG23">
        <v>49.658951000000002</v>
      </c>
      <c r="AH23">
        <v>48.374242000000002</v>
      </c>
      <c r="AI23">
        <v>0</v>
      </c>
      <c r="AJ23">
        <v>0</v>
      </c>
      <c r="AK23">
        <v>33.200284000000003</v>
      </c>
      <c r="AL23">
        <v>36.992386000000003</v>
      </c>
      <c r="AM23">
        <v>18.136955</v>
      </c>
      <c r="AN23">
        <v>0.75214700000000001</v>
      </c>
      <c r="AO23">
        <v>0</v>
      </c>
      <c r="AP23">
        <v>0</v>
      </c>
      <c r="AQ23">
        <v>21.830670999999999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1.8719920000000001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2345.6629970000004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369.85884099999998</v>
      </c>
      <c r="L24">
        <v>359.36522000000002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15.550385</v>
      </c>
      <c r="R24">
        <v>30.216139999999999</v>
      </c>
      <c r="S24">
        <v>19.050992000000001</v>
      </c>
      <c r="T24">
        <v>2.5260669999999998</v>
      </c>
      <c r="U24">
        <v>403.98741899999999</v>
      </c>
      <c r="V24">
        <v>11.397930000000001</v>
      </c>
      <c r="W24">
        <v>44.761192000000001</v>
      </c>
      <c r="X24">
        <v>142.584204</v>
      </c>
      <c r="Y24">
        <v>0</v>
      </c>
      <c r="Z24">
        <v>12.581232</v>
      </c>
      <c r="AA24">
        <v>27.106835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20.018139000000001</v>
      </c>
      <c r="AG24">
        <v>49.658951000000002</v>
      </c>
      <c r="AH24">
        <v>48.374242000000002</v>
      </c>
      <c r="AI24">
        <v>0</v>
      </c>
      <c r="AJ24">
        <v>0</v>
      </c>
      <c r="AK24">
        <v>33.200284000000003</v>
      </c>
      <c r="AL24">
        <v>36.992386000000003</v>
      </c>
      <c r="AM24">
        <v>18.136955</v>
      </c>
      <c r="AN24">
        <v>0.75214700000000001</v>
      </c>
      <c r="AO24">
        <v>0</v>
      </c>
      <c r="AP24">
        <v>0</v>
      </c>
      <c r="AQ24">
        <v>21.830670999999999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1.8719920000000001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2345.6629970000004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369.85884099999998</v>
      </c>
      <c r="L25">
        <v>359.36522000000002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12.650304</v>
      </c>
      <c r="R25">
        <v>34.817180999999998</v>
      </c>
      <c r="S25">
        <v>15.543536</v>
      </c>
      <c r="T25">
        <v>2.5260669999999998</v>
      </c>
      <c r="U25">
        <v>403.98741899999999</v>
      </c>
      <c r="V25">
        <v>11.397930000000001</v>
      </c>
      <c r="W25">
        <v>44.761192000000001</v>
      </c>
      <c r="X25">
        <v>142.584204</v>
      </c>
      <c r="Y25">
        <v>0</v>
      </c>
      <c r="Z25">
        <v>12.581232</v>
      </c>
      <c r="AA25">
        <v>27.106835</v>
      </c>
      <c r="AB25">
        <v>31.191856000000001</v>
      </c>
      <c r="AC25">
        <v>22.378565999999999</v>
      </c>
      <c r="AD25">
        <v>10.475536</v>
      </c>
      <c r="AE25">
        <v>38.057675000000003</v>
      </c>
      <c r="AF25">
        <v>20.018139000000001</v>
      </c>
      <c r="AG25">
        <v>49.658951000000002</v>
      </c>
      <c r="AH25">
        <v>48.374242000000002</v>
      </c>
      <c r="AI25">
        <v>0</v>
      </c>
      <c r="AJ25">
        <v>0</v>
      </c>
      <c r="AK25">
        <v>33.200284000000003</v>
      </c>
      <c r="AL25">
        <v>36.992386000000003</v>
      </c>
      <c r="AM25">
        <v>18.136955</v>
      </c>
      <c r="AN25">
        <v>0.75214700000000001</v>
      </c>
      <c r="AO25">
        <v>0</v>
      </c>
      <c r="AP25">
        <v>0</v>
      </c>
      <c r="AQ25">
        <v>21.830670999999999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1.8719920000000001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2354.3320370000001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369.85884099999998</v>
      </c>
      <c r="L26">
        <v>359.36522000000002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12.650304</v>
      </c>
      <c r="R26">
        <v>34.817180999999998</v>
      </c>
      <c r="S26">
        <v>15.543536</v>
      </c>
      <c r="T26">
        <v>2.5260669999999998</v>
      </c>
      <c r="U26">
        <v>403.98741899999999</v>
      </c>
      <c r="V26">
        <v>11.397930000000001</v>
      </c>
      <c r="W26">
        <v>44.761192000000001</v>
      </c>
      <c r="X26">
        <v>142.584204</v>
      </c>
      <c r="Y26">
        <v>0</v>
      </c>
      <c r="Z26">
        <v>12.581232</v>
      </c>
      <c r="AA26">
        <v>27.106835</v>
      </c>
      <c r="AB26">
        <v>31.191856000000001</v>
      </c>
      <c r="AC26">
        <v>22.378565999999999</v>
      </c>
      <c r="AD26">
        <v>10.475536</v>
      </c>
      <c r="AE26">
        <v>38.057675000000003</v>
      </c>
      <c r="AF26">
        <v>20.018139000000001</v>
      </c>
      <c r="AG26">
        <v>49.658951000000002</v>
      </c>
      <c r="AH26">
        <v>48.374242000000002</v>
      </c>
      <c r="AI26">
        <v>0</v>
      </c>
      <c r="AJ26">
        <v>0</v>
      </c>
      <c r="AK26">
        <v>33.200284000000003</v>
      </c>
      <c r="AL26">
        <v>36.992386000000003</v>
      </c>
      <c r="AM26">
        <v>18.136955</v>
      </c>
      <c r="AN26">
        <v>0.75214700000000001</v>
      </c>
      <c r="AO26">
        <v>0</v>
      </c>
      <c r="AP26">
        <v>0</v>
      </c>
      <c r="AQ26">
        <v>21.830670999999999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1.8719920000000001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2354.3320370000001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369.85884099999998</v>
      </c>
      <c r="L27">
        <v>359.36522000000002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12.650304</v>
      </c>
      <c r="R27">
        <v>34.817180999999998</v>
      </c>
      <c r="S27">
        <v>15.543536</v>
      </c>
      <c r="T27">
        <v>2.5260669999999998</v>
      </c>
      <c r="U27">
        <v>403.98741899999999</v>
      </c>
      <c r="V27">
        <v>11.397930000000001</v>
      </c>
      <c r="W27">
        <v>44.761192000000001</v>
      </c>
      <c r="X27">
        <v>142.584204</v>
      </c>
      <c r="Y27">
        <v>0</v>
      </c>
      <c r="Z27">
        <v>12.581232</v>
      </c>
      <c r="AA27">
        <v>13.553418000000001</v>
      </c>
      <c r="AB27">
        <v>31.191856000000001</v>
      </c>
      <c r="AC27">
        <v>22.378565999999999</v>
      </c>
      <c r="AD27">
        <v>10.475536</v>
      </c>
      <c r="AE27">
        <v>38.057675000000003</v>
      </c>
      <c r="AF27">
        <v>20.018139000000001</v>
      </c>
      <c r="AG27">
        <v>49.658951000000002</v>
      </c>
      <c r="AH27">
        <v>48.374242000000002</v>
      </c>
      <c r="AI27">
        <v>3.6797209999999998</v>
      </c>
      <c r="AJ27">
        <v>0</v>
      </c>
      <c r="AK27">
        <v>33.200284000000003</v>
      </c>
      <c r="AL27">
        <v>36.992386000000003</v>
      </c>
      <c r="AM27">
        <v>18.136955</v>
      </c>
      <c r="AN27">
        <v>0.75214700000000001</v>
      </c>
      <c r="AO27">
        <v>0</v>
      </c>
      <c r="AP27">
        <v>0</v>
      </c>
      <c r="AQ27">
        <v>10.761597999999999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1.8719920000000001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2333.3892679999999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369.85884099999998</v>
      </c>
      <c r="L28">
        <v>359.36522000000002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12.650304</v>
      </c>
      <c r="R28">
        <v>34.817180999999998</v>
      </c>
      <c r="S28">
        <v>15.543536</v>
      </c>
      <c r="T28">
        <v>2.5260669999999998</v>
      </c>
      <c r="U28">
        <v>403.98741899999999</v>
      </c>
      <c r="V28">
        <v>11.397930000000001</v>
      </c>
      <c r="W28">
        <v>44.761192000000001</v>
      </c>
      <c r="X28">
        <v>142.584204</v>
      </c>
      <c r="Y28">
        <v>0</v>
      </c>
      <c r="Z28">
        <v>12.581232</v>
      </c>
      <c r="AA28">
        <v>13.553418000000001</v>
      </c>
      <c r="AB28">
        <v>31.191856000000001</v>
      </c>
      <c r="AC28">
        <v>22.378565999999999</v>
      </c>
      <c r="AD28">
        <v>10.475536</v>
      </c>
      <c r="AE28">
        <v>38.057675000000003</v>
      </c>
      <c r="AF28">
        <v>20.018139000000001</v>
      </c>
      <c r="AG28">
        <v>49.658951000000002</v>
      </c>
      <c r="AH28">
        <v>48.374242000000002</v>
      </c>
      <c r="AI28">
        <v>5.8875529999999996</v>
      </c>
      <c r="AJ28">
        <v>0</v>
      </c>
      <c r="AK28">
        <v>33.200284000000003</v>
      </c>
      <c r="AL28">
        <v>39.234349000000002</v>
      </c>
      <c r="AM28">
        <v>18.136955</v>
      </c>
      <c r="AN28">
        <v>0.75214700000000001</v>
      </c>
      <c r="AO28">
        <v>0</v>
      </c>
      <c r="AP28">
        <v>0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1.8719920000000001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2327.0774649999994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369.85884099999998</v>
      </c>
      <c r="L29">
        <v>359.36522000000002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12.650304</v>
      </c>
      <c r="R29">
        <v>34.817180999999998</v>
      </c>
      <c r="S29">
        <v>15.543536</v>
      </c>
      <c r="T29">
        <v>2.5260669999999998</v>
      </c>
      <c r="U29">
        <v>403.98741899999999</v>
      </c>
      <c r="V29">
        <v>11.397930000000001</v>
      </c>
      <c r="W29">
        <v>44.761192000000001</v>
      </c>
      <c r="X29">
        <v>142.584204</v>
      </c>
      <c r="Y29">
        <v>0</v>
      </c>
      <c r="Z29">
        <v>12.581232</v>
      </c>
      <c r="AA29">
        <v>13.553418000000001</v>
      </c>
      <c r="AB29">
        <v>31.191856000000001</v>
      </c>
      <c r="AC29">
        <v>22.378565999999999</v>
      </c>
      <c r="AD29">
        <v>10.475536</v>
      </c>
      <c r="AE29">
        <v>38.057675000000003</v>
      </c>
      <c r="AF29">
        <v>20.018139000000001</v>
      </c>
      <c r="AG29">
        <v>49.658951000000002</v>
      </c>
      <c r="AH29">
        <v>48.374242000000002</v>
      </c>
      <c r="AI29">
        <v>37.809862000000003</v>
      </c>
      <c r="AJ29">
        <v>0</v>
      </c>
      <c r="AK29">
        <v>33.200284000000003</v>
      </c>
      <c r="AL29">
        <v>76.574239000000006</v>
      </c>
      <c r="AM29">
        <v>18.136955</v>
      </c>
      <c r="AN29">
        <v>0.75214700000000001</v>
      </c>
      <c r="AO29">
        <v>0</v>
      </c>
      <c r="AP29">
        <v>0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1.8719920000000001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2396.3396640000001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369.85884099999998</v>
      </c>
      <c r="L30">
        <v>359.36522000000002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12.650304</v>
      </c>
      <c r="R30">
        <v>34.817180999999998</v>
      </c>
      <c r="S30">
        <v>15.543536</v>
      </c>
      <c r="T30">
        <v>2.5260669999999998</v>
      </c>
      <c r="U30">
        <v>403.98741899999999</v>
      </c>
      <c r="V30">
        <v>11.397930000000001</v>
      </c>
      <c r="W30">
        <v>44.761192000000001</v>
      </c>
      <c r="X30">
        <v>142.584204</v>
      </c>
      <c r="Y30">
        <v>0</v>
      </c>
      <c r="Z30">
        <v>12.581232</v>
      </c>
      <c r="AA30">
        <v>13.553418000000001</v>
      </c>
      <c r="AB30">
        <v>31.191856000000001</v>
      </c>
      <c r="AC30">
        <v>22.378565999999999</v>
      </c>
      <c r="AD30">
        <v>10.475536</v>
      </c>
      <c r="AE30">
        <v>38.057675000000003</v>
      </c>
      <c r="AF30">
        <v>20.018139000000001</v>
      </c>
      <c r="AG30">
        <v>49.658951000000002</v>
      </c>
      <c r="AH30">
        <v>48.374242000000002</v>
      </c>
      <c r="AI30">
        <v>37.809862000000003</v>
      </c>
      <c r="AJ30">
        <v>0</v>
      </c>
      <c r="AK30">
        <v>33.200284000000003</v>
      </c>
      <c r="AL30">
        <v>76.574239000000006</v>
      </c>
      <c r="AM30">
        <v>18.136955</v>
      </c>
      <c r="AN30">
        <v>0.75214700000000001</v>
      </c>
      <c r="AO30">
        <v>0</v>
      </c>
      <c r="AP30">
        <v>0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1.8719920000000001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2396.3396640000001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369.85884099999998</v>
      </c>
      <c r="L31">
        <v>359.36522000000002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12.650304</v>
      </c>
      <c r="R31">
        <v>30.216139999999999</v>
      </c>
      <c r="S31">
        <v>15.543536</v>
      </c>
      <c r="T31">
        <v>2.5260669999999998</v>
      </c>
      <c r="U31">
        <v>403.98741899999999</v>
      </c>
      <c r="V31">
        <v>11.397930000000001</v>
      </c>
      <c r="W31">
        <v>44.761192000000001</v>
      </c>
      <c r="X31">
        <v>142.584204</v>
      </c>
      <c r="Y31">
        <v>0</v>
      </c>
      <c r="Z31">
        <v>12.581232</v>
      </c>
      <c r="AA31">
        <v>13.553418000000001</v>
      </c>
      <c r="AB31">
        <v>31.191856000000001</v>
      </c>
      <c r="AC31">
        <v>22.378565999999999</v>
      </c>
      <c r="AD31">
        <v>10.475536</v>
      </c>
      <c r="AE31">
        <v>38.057675000000003</v>
      </c>
      <c r="AF31">
        <v>20.018139000000001</v>
      </c>
      <c r="AG31">
        <v>49.658951000000002</v>
      </c>
      <c r="AH31">
        <v>48.374242000000002</v>
      </c>
      <c r="AI31">
        <v>37.809862000000003</v>
      </c>
      <c r="AJ31">
        <v>0</v>
      </c>
      <c r="AK31">
        <v>33.200284000000003</v>
      </c>
      <c r="AL31">
        <v>76.574239000000006</v>
      </c>
      <c r="AM31">
        <v>18.136955</v>
      </c>
      <c r="AN31">
        <v>0.75214700000000001</v>
      </c>
      <c r="AO31">
        <v>0</v>
      </c>
      <c r="AP31">
        <v>0.98862499999999998</v>
      </c>
      <c r="AQ31">
        <v>0</v>
      </c>
      <c r="AR31">
        <v>33.548406999999997</v>
      </c>
      <c r="AS31">
        <v>36.552984000000002</v>
      </c>
      <c r="AT31">
        <v>17.811012999999999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1.8719920000000001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2391.244291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369.85884099999998</v>
      </c>
      <c r="L32">
        <v>359.36522000000002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12.650304</v>
      </c>
      <c r="R32">
        <v>30.216139999999999</v>
      </c>
      <c r="S32">
        <v>15.543536</v>
      </c>
      <c r="T32">
        <v>2.5260669999999998</v>
      </c>
      <c r="U32">
        <v>403.98741899999999</v>
      </c>
      <c r="V32">
        <v>11.397930000000001</v>
      </c>
      <c r="W32">
        <v>44.761192000000001</v>
      </c>
      <c r="X32">
        <v>142.584204</v>
      </c>
      <c r="Y32">
        <v>0</v>
      </c>
      <c r="Z32">
        <v>12.581232</v>
      </c>
      <c r="AA32">
        <v>13.553418000000001</v>
      </c>
      <c r="AB32">
        <v>31.191856000000001</v>
      </c>
      <c r="AC32">
        <v>22.378565999999999</v>
      </c>
      <c r="AD32">
        <v>10.475536</v>
      </c>
      <c r="AE32">
        <v>38.057675000000003</v>
      </c>
      <c r="AF32">
        <v>20.018139000000001</v>
      </c>
      <c r="AG32">
        <v>49.658951000000002</v>
      </c>
      <c r="AH32">
        <v>48.374242000000002</v>
      </c>
      <c r="AI32">
        <v>37.809862000000003</v>
      </c>
      <c r="AJ32">
        <v>0</v>
      </c>
      <c r="AK32">
        <v>33.200284000000003</v>
      </c>
      <c r="AL32">
        <v>76.574239000000006</v>
      </c>
      <c r="AM32">
        <v>18.136955</v>
      </c>
      <c r="AN32">
        <v>0.75214700000000001</v>
      </c>
      <c r="AO32">
        <v>0</v>
      </c>
      <c r="AP32">
        <v>0.98862499999999998</v>
      </c>
      <c r="AQ32">
        <v>0</v>
      </c>
      <c r="AR32">
        <v>39.406066000000003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1.8719920000000001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2398.5849069999999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369.85884099999998</v>
      </c>
      <c r="L33">
        <v>359.36522000000002</v>
      </c>
      <c r="M33">
        <v>93.629868000000002</v>
      </c>
      <c r="N33">
        <v>119.989386</v>
      </c>
      <c r="O33">
        <v>125.97062200000001</v>
      </c>
      <c r="P33">
        <v>144.69434000000001</v>
      </c>
      <c r="Q33">
        <v>12.650304</v>
      </c>
      <c r="R33">
        <v>30.216139999999999</v>
      </c>
      <c r="S33">
        <v>15.543536</v>
      </c>
      <c r="T33">
        <v>2.5260669999999998</v>
      </c>
      <c r="U33">
        <v>403.98741899999999</v>
      </c>
      <c r="V33">
        <v>11.397930000000001</v>
      </c>
      <c r="W33">
        <v>35.714255000000001</v>
      </c>
      <c r="X33">
        <v>115.44391299999999</v>
      </c>
      <c r="Y33">
        <v>0</v>
      </c>
      <c r="Z33">
        <v>12.581232</v>
      </c>
      <c r="AA33">
        <v>13.553418000000001</v>
      </c>
      <c r="AB33">
        <v>31.191856000000001</v>
      </c>
      <c r="AC33">
        <v>22.378565999999999</v>
      </c>
      <c r="AD33">
        <v>10.475536</v>
      </c>
      <c r="AE33">
        <v>38.057675000000003</v>
      </c>
      <c r="AF33">
        <v>20.018139000000001</v>
      </c>
      <c r="AG33">
        <v>49.658951000000002</v>
      </c>
      <c r="AH33">
        <v>48.374242000000002</v>
      </c>
      <c r="AI33">
        <v>37.809862000000003</v>
      </c>
      <c r="AJ33">
        <v>0</v>
      </c>
      <c r="AK33">
        <v>33.200284000000003</v>
      </c>
      <c r="AL33">
        <v>39.234349000000002</v>
      </c>
      <c r="AM33">
        <v>18.136955</v>
      </c>
      <c r="AN33">
        <v>0.75214700000000001</v>
      </c>
      <c r="AO33">
        <v>0</v>
      </c>
      <c r="AP33">
        <v>0</v>
      </c>
      <c r="AQ33">
        <v>0</v>
      </c>
      <c r="AR33">
        <v>39.406066000000003</v>
      </c>
      <c r="AS33">
        <v>36.552984000000002</v>
      </c>
      <c r="AT33">
        <v>18.479932000000002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1.8719920000000001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2323.255126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369.85884099999998</v>
      </c>
      <c r="L34">
        <v>359.36522000000002</v>
      </c>
      <c r="M34">
        <v>93.629868000000002</v>
      </c>
      <c r="N34">
        <v>119.989386</v>
      </c>
      <c r="O34">
        <v>125.97062200000001</v>
      </c>
      <c r="P34">
        <v>144.69434000000001</v>
      </c>
      <c r="Q34">
        <v>12.650304</v>
      </c>
      <c r="R34">
        <v>30.216139999999999</v>
      </c>
      <c r="S34">
        <v>15.543536</v>
      </c>
      <c r="T34">
        <v>2.5260669999999998</v>
      </c>
      <c r="U34">
        <v>403.98741899999999</v>
      </c>
      <c r="V34">
        <v>11.397930000000001</v>
      </c>
      <c r="W34">
        <v>35.714255000000001</v>
      </c>
      <c r="X34">
        <v>115.44391299999999</v>
      </c>
      <c r="Y34">
        <v>0</v>
      </c>
      <c r="Z34">
        <v>12.581232</v>
      </c>
      <c r="AA34">
        <v>13.553418000000001</v>
      </c>
      <c r="AB34">
        <v>31.191856000000001</v>
      </c>
      <c r="AC34">
        <v>22.378565999999999</v>
      </c>
      <c r="AD34">
        <v>10.475536</v>
      </c>
      <c r="AE34">
        <v>38.057675000000003</v>
      </c>
      <c r="AF34">
        <v>20.018139000000001</v>
      </c>
      <c r="AG34">
        <v>49.658951000000002</v>
      </c>
      <c r="AH34">
        <v>48.374242000000002</v>
      </c>
      <c r="AI34">
        <v>37.809862000000003</v>
      </c>
      <c r="AJ34">
        <v>0</v>
      </c>
      <c r="AK34">
        <v>33.200284000000003</v>
      </c>
      <c r="AL34">
        <v>38.673858000000003</v>
      </c>
      <c r="AM34">
        <v>18.136955</v>
      </c>
      <c r="AN34">
        <v>0.75214700000000001</v>
      </c>
      <c r="AO34">
        <v>0</v>
      </c>
      <c r="AP34">
        <v>0</v>
      </c>
      <c r="AQ34">
        <v>0</v>
      </c>
      <c r="AR34">
        <v>39.406066000000003</v>
      </c>
      <c r="AS34">
        <v>36.552984000000002</v>
      </c>
      <c r="AT34">
        <v>19.188079999999999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1.8719920000000001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2323.402783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369.85884099999998</v>
      </c>
      <c r="L35">
        <v>359.36522000000002</v>
      </c>
      <c r="M35">
        <v>93.629868000000002</v>
      </c>
      <c r="N35">
        <v>119.989386</v>
      </c>
      <c r="O35">
        <v>125.97062200000001</v>
      </c>
      <c r="P35">
        <v>144.69434000000001</v>
      </c>
      <c r="Q35">
        <v>12.650304</v>
      </c>
      <c r="R35">
        <v>30.216139999999999</v>
      </c>
      <c r="S35">
        <v>15.543536</v>
      </c>
      <c r="T35">
        <v>2.5260669999999998</v>
      </c>
      <c r="U35">
        <v>403.98741899999999</v>
      </c>
      <c r="V35">
        <v>11.397930000000001</v>
      </c>
      <c r="W35">
        <v>35.714255000000001</v>
      </c>
      <c r="X35">
        <v>115.44391299999999</v>
      </c>
      <c r="Y35">
        <v>0</v>
      </c>
      <c r="Z35">
        <v>12.581232</v>
      </c>
      <c r="AA35">
        <v>12.910194000000001</v>
      </c>
      <c r="AB35">
        <v>31.191856000000001</v>
      </c>
      <c r="AC35">
        <v>22.378565999999999</v>
      </c>
      <c r="AD35">
        <v>0</v>
      </c>
      <c r="AE35">
        <v>38.057675000000003</v>
      </c>
      <c r="AF35">
        <v>20.018139000000001</v>
      </c>
      <c r="AG35">
        <v>49.658951000000002</v>
      </c>
      <c r="AH35">
        <v>48.374242000000002</v>
      </c>
      <c r="AI35">
        <v>5.8875529999999996</v>
      </c>
      <c r="AJ35">
        <v>0</v>
      </c>
      <c r="AK35">
        <v>33.200284000000003</v>
      </c>
      <c r="AL35">
        <v>38.673858000000003</v>
      </c>
      <c r="AM35">
        <v>18.136955</v>
      </c>
      <c r="AN35">
        <v>0.75214700000000001</v>
      </c>
      <c r="AO35">
        <v>0</v>
      </c>
      <c r="AP35">
        <v>0</v>
      </c>
      <c r="AQ35">
        <v>0</v>
      </c>
      <c r="AR35">
        <v>33.548406999999997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1.8719920000000001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2274.6099450000002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369.85884099999998</v>
      </c>
      <c r="L36">
        <v>359.36522000000002</v>
      </c>
      <c r="M36">
        <v>93.629868000000002</v>
      </c>
      <c r="N36">
        <v>119.989386</v>
      </c>
      <c r="O36">
        <v>125.97062200000001</v>
      </c>
      <c r="P36">
        <v>144.69434000000001</v>
      </c>
      <c r="Q36">
        <v>12.650304</v>
      </c>
      <c r="R36">
        <v>24.904599000000001</v>
      </c>
      <c r="S36">
        <v>15.543536</v>
      </c>
      <c r="T36">
        <v>2.5260669999999998</v>
      </c>
      <c r="U36">
        <v>403.98741899999999</v>
      </c>
      <c r="V36">
        <v>11.397930000000001</v>
      </c>
      <c r="W36">
        <v>24.619143999999999</v>
      </c>
      <c r="X36">
        <v>79.58775</v>
      </c>
      <c r="Y36">
        <v>0</v>
      </c>
      <c r="Z36">
        <v>12.581232</v>
      </c>
      <c r="AA36">
        <v>0</v>
      </c>
      <c r="AB36">
        <v>31.191856000000001</v>
      </c>
      <c r="AC36">
        <v>22.378565999999999</v>
      </c>
      <c r="AD36">
        <v>0</v>
      </c>
      <c r="AE36">
        <v>38.057675000000003</v>
      </c>
      <c r="AF36">
        <v>20.018139000000001</v>
      </c>
      <c r="AG36">
        <v>49.658951000000002</v>
      </c>
      <c r="AH36">
        <v>48.374242000000002</v>
      </c>
      <c r="AI36">
        <v>3.6797209999999998</v>
      </c>
      <c r="AJ36">
        <v>0</v>
      </c>
      <c r="AK36">
        <v>33.200284000000003</v>
      </c>
      <c r="AL36">
        <v>38.673858000000003</v>
      </c>
      <c r="AM36">
        <v>18.136955</v>
      </c>
      <c r="AN36">
        <v>0.75214700000000001</v>
      </c>
      <c r="AO36">
        <v>0</v>
      </c>
      <c r="AP36">
        <v>0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1.8719920000000001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2207.229104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369.85884099999998</v>
      </c>
      <c r="L37">
        <v>359.36522000000002</v>
      </c>
      <c r="M37">
        <v>93.629868000000002</v>
      </c>
      <c r="N37">
        <v>119.989386</v>
      </c>
      <c r="O37">
        <v>125.97062200000001</v>
      </c>
      <c r="P37">
        <v>144.69434000000001</v>
      </c>
      <c r="Q37">
        <v>12.650304</v>
      </c>
      <c r="R37">
        <v>24.904599000000001</v>
      </c>
      <c r="S37">
        <v>15.543536</v>
      </c>
      <c r="T37">
        <v>2.5260669999999998</v>
      </c>
      <c r="U37">
        <v>403.98741899999999</v>
      </c>
      <c r="V37">
        <v>11.397930000000001</v>
      </c>
      <c r="W37">
        <v>24.619143999999999</v>
      </c>
      <c r="X37">
        <v>79.58775</v>
      </c>
      <c r="Y37">
        <v>0</v>
      </c>
      <c r="Z37">
        <v>12.581232</v>
      </c>
      <c r="AA37">
        <v>0</v>
      </c>
      <c r="AB37">
        <v>31.191856000000001</v>
      </c>
      <c r="AC37">
        <v>22.378565999999999</v>
      </c>
      <c r="AD37">
        <v>0</v>
      </c>
      <c r="AE37">
        <v>38.057675000000003</v>
      </c>
      <c r="AF37">
        <v>20.018139000000001</v>
      </c>
      <c r="AG37">
        <v>49.658951000000002</v>
      </c>
      <c r="AH37">
        <v>48.374242000000002</v>
      </c>
      <c r="AI37">
        <v>0</v>
      </c>
      <c r="AJ37">
        <v>0</v>
      </c>
      <c r="AK37">
        <v>33.200284000000003</v>
      </c>
      <c r="AL37">
        <v>38.673858000000003</v>
      </c>
      <c r="AM37">
        <v>18.136955</v>
      </c>
      <c r="AN37">
        <v>0.75214700000000001</v>
      </c>
      <c r="AO37">
        <v>0</v>
      </c>
      <c r="AP37">
        <v>0.61789000000000005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1.8719920000000001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2204.167273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369.85884099999998</v>
      </c>
      <c r="L38">
        <v>359.36522000000002</v>
      </c>
      <c r="M38">
        <v>93.629868000000002</v>
      </c>
      <c r="N38">
        <v>119.989386</v>
      </c>
      <c r="O38">
        <v>125.97062200000001</v>
      </c>
      <c r="P38">
        <v>144.69434000000001</v>
      </c>
      <c r="Q38">
        <v>12.650304</v>
      </c>
      <c r="R38">
        <v>24.904599000000001</v>
      </c>
      <c r="S38">
        <v>15.543536</v>
      </c>
      <c r="T38">
        <v>2.5260669999999998</v>
      </c>
      <c r="U38">
        <v>403.98741899999999</v>
      </c>
      <c r="V38">
        <v>11.397930000000001</v>
      </c>
      <c r="W38">
        <v>24.619143999999999</v>
      </c>
      <c r="X38">
        <v>79.58775</v>
      </c>
      <c r="Y38">
        <v>0</v>
      </c>
      <c r="Z38">
        <v>12.581232</v>
      </c>
      <c r="AA38">
        <v>0</v>
      </c>
      <c r="AB38">
        <v>31.191856000000001</v>
      </c>
      <c r="AC38">
        <v>11.189282</v>
      </c>
      <c r="AD38">
        <v>0</v>
      </c>
      <c r="AE38">
        <v>38.057675000000003</v>
      </c>
      <c r="AF38">
        <v>20.018139000000001</v>
      </c>
      <c r="AG38">
        <v>49.658951000000002</v>
      </c>
      <c r="AH38">
        <v>24.724613000000002</v>
      </c>
      <c r="AI38">
        <v>0</v>
      </c>
      <c r="AJ38">
        <v>0</v>
      </c>
      <c r="AK38">
        <v>33.200284000000003</v>
      </c>
      <c r="AL38">
        <v>38.673858000000003</v>
      </c>
      <c r="AM38">
        <v>18.136955</v>
      </c>
      <c r="AN38">
        <v>0.75214700000000001</v>
      </c>
      <c r="AO38">
        <v>0</v>
      </c>
      <c r="AP38">
        <v>0.61789000000000005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0.95085299999999995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2168.4072210000004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369.85884099999998</v>
      </c>
      <c r="L39">
        <v>359.36522000000002</v>
      </c>
      <c r="M39">
        <v>93.629868000000002</v>
      </c>
      <c r="N39">
        <v>119.989386</v>
      </c>
      <c r="O39">
        <v>125.97062200000001</v>
      </c>
      <c r="P39">
        <v>144.69434000000001</v>
      </c>
      <c r="Q39">
        <v>12.650304</v>
      </c>
      <c r="R39">
        <v>24.904599000000001</v>
      </c>
      <c r="S39">
        <v>15.543536</v>
      </c>
      <c r="T39">
        <v>2.5260669999999998</v>
      </c>
      <c r="U39">
        <v>403.98741899999999</v>
      </c>
      <c r="V39">
        <v>11.397930000000001</v>
      </c>
      <c r="W39">
        <v>24.619143999999999</v>
      </c>
      <c r="X39">
        <v>79.105400000000003</v>
      </c>
      <c r="Y39">
        <v>0</v>
      </c>
      <c r="Z39">
        <v>12.581232</v>
      </c>
      <c r="AA39">
        <v>0</v>
      </c>
      <c r="AB39">
        <v>31.191856000000001</v>
      </c>
      <c r="AC39">
        <v>11.189282</v>
      </c>
      <c r="AD39">
        <v>0</v>
      </c>
      <c r="AE39">
        <v>38.057675000000003</v>
      </c>
      <c r="AF39">
        <v>8.8969509999999996</v>
      </c>
      <c r="AG39">
        <v>49.658951000000002</v>
      </c>
      <c r="AH39">
        <v>0</v>
      </c>
      <c r="AI39">
        <v>0</v>
      </c>
      <c r="AJ39">
        <v>0</v>
      </c>
      <c r="AK39">
        <v>33.200284000000003</v>
      </c>
      <c r="AL39">
        <v>38.673858000000003</v>
      </c>
      <c r="AM39">
        <v>18.136955</v>
      </c>
      <c r="AN39">
        <v>0.75214700000000001</v>
      </c>
      <c r="AO39">
        <v>0</v>
      </c>
      <c r="AP39">
        <v>0.61789000000000005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2131.1282169999999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369.85884099999998</v>
      </c>
      <c r="L40">
        <v>359.36522000000002</v>
      </c>
      <c r="M40">
        <v>93.629868000000002</v>
      </c>
      <c r="N40">
        <v>119.989386</v>
      </c>
      <c r="O40">
        <v>125.97062200000001</v>
      </c>
      <c r="P40">
        <v>144.69434000000001</v>
      </c>
      <c r="Q40">
        <v>12.650304</v>
      </c>
      <c r="R40">
        <v>24.904599000000001</v>
      </c>
      <c r="S40">
        <v>15.543536</v>
      </c>
      <c r="T40">
        <v>2.5260669999999998</v>
      </c>
      <c r="U40">
        <v>403.98741899999999</v>
      </c>
      <c r="V40">
        <v>11.397930000000001</v>
      </c>
      <c r="W40">
        <v>24.619143999999999</v>
      </c>
      <c r="X40">
        <v>79.105400000000003</v>
      </c>
      <c r="Y40">
        <v>0</v>
      </c>
      <c r="Z40">
        <v>12.581232</v>
      </c>
      <c r="AA40">
        <v>0</v>
      </c>
      <c r="AB40">
        <v>31.191856000000001</v>
      </c>
      <c r="AC40">
        <v>11.189282</v>
      </c>
      <c r="AD40">
        <v>0</v>
      </c>
      <c r="AE40">
        <v>38.057675000000003</v>
      </c>
      <c r="AF40">
        <v>8.8969509999999996</v>
      </c>
      <c r="AG40">
        <v>49.658951000000002</v>
      </c>
      <c r="AH40">
        <v>0</v>
      </c>
      <c r="AI40">
        <v>0</v>
      </c>
      <c r="AJ40">
        <v>0</v>
      </c>
      <c r="AK40">
        <v>33.200284000000003</v>
      </c>
      <c r="AL40">
        <v>38.673858000000003</v>
      </c>
      <c r="AM40">
        <v>18.136955</v>
      </c>
      <c r="AN40">
        <v>0.75214700000000001</v>
      </c>
      <c r="AO40">
        <v>0</v>
      </c>
      <c r="AP40">
        <v>0.61789000000000005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2131.1282169999999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369.85884099999998</v>
      </c>
      <c r="L41">
        <v>359.36522000000002</v>
      </c>
      <c r="M41">
        <v>93.629868000000002</v>
      </c>
      <c r="N41">
        <v>119.989386</v>
      </c>
      <c r="O41">
        <v>125.97062200000001</v>
      </c>
      <c r="P41">
        <v>144.69434000000001</v>
      </c>
      <c r="Q41">
        <v>12.650304</v>
      </c>
      <c r="R41">
        <v>24.904599000000001</v>
      </c>
      <c r="S41">
        <v>15.543536</v>
      </c>
      <c r="T41">
        <v>2.5260669999999998</v>
      </c>
      <c r="U41">
        <v>403.98741899999999</v>
      </c>
      <c r="V41">
        <v>11.397930000000001</v>
      </c>
      <c r="W41">
        <v>24.619143999999999</v>
      </c>
      <c r="X41">
        <v>79.105400000000003</v>
      </c>
      <c r="Y41">
        <v>0</v>
      </c>
      <c r="Z41">
        <v>12.581232</v>
      </c>
      <c r="AA41">
        <v>0</v>
      </c>
      <c r="AB41">
        <v>31.191856000000001</v>
      </c>
      <c r="AC41">
        <v>11.189282</v>
      </c>
      <c r="AD41">
        <v>0</v>
      </c>
      <c r="AE41">
        <v>38.057675000000003</v>
      </c>
      <c r="AF41">
        <v>8.8969509999999996</v>
      </c>
      <c r="AG41">
        <v>49.658951000000002</v>
      </c>
      <c r="AH41">
        <v>0</v>
      </c>
      <c r="AI41">
        <v>0</v>
      </c>
      <c r="AJ41">
        <v>0</v>
      </c>
      <c r="AK41">
        <v>33.200284000000003</v>
      </c>
      <c r="AL41">
        <v>50.444163000000003</v>
      </c>
      <c r="AM41">
        <v>18.136955</v>
      </c>
      <c r="AN41">
        <v>0.75214700000000001</v>
      </c>
      <c r="AO41">
        <v>0</v>
      </c>
      <c r="AP41">
        <v>0.61789000000000005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2142.898522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369.85884099999998</v>
      </c>
      <c r="L42">
        <v>359.36522000000002</v>
      </c>
      <c r="M42">
        <v>93.629868000000002</v>
      </c>
      <c r="N42">
        <v>119.989386</v>
      </c>
      <c r="O42">
        <v>125.97062200000001</v>
      </c>
      <c r="P42">
        <v>144.69434000000001</v>
      </c>
      <c r="Q42">
        <v>12.650304</v>
      </c>
      <c r="R42">
        <v>24.904599000000001</v>
      </c>
      <c r="S42">
        <v>15.543536</v>
      </c>
      <c r="T42">
        <v>2.5260669999999998</v>
      </c>
      <c r="U42">
        <v>403.98741899999999</v>
      </c>
      <c r="V42">
        <v>11.397930000000001</v>
      </c>
      <c r="W42">
        <v>24.619143999999999</v>
      </c>
      <c r="X42">
        <v>79.105400000000003</v>
      </c>
      <c r="Y42">
        <v>0</v>
      </c>
      <c r="Z42">
        <v>12.581232</v>
      </c>
      <c r="AA42">
        <v>0</v>
      </c>
      <c r="AB42">
        <v>31.191856000000001</v>
      </c>
      <c r="AC42">
        <v>11.189282</v>
      </c>
      <c r="AD42">
        <v>0</v>
      </c>
      <c r="AE42">
        <v>38.057675000000003</v>
      </c>
      <c r="AF42">
        <v>8.8969509999999996</v>
      </c>
      <c r="AG42">
        <v>49.658951000000002</v>
      </c>
      <c r="AH42">
        <v>0</v>
      </c>
      <c r="AI42">
        <v>0</v>
      </c>
      <c r="AJ42">
        <v>0</v>
      </c>
      <c r="AK42">
        <v>33.200284000000003</v>
      </c>
      <c r="AL42">
        <v>50.444163000000003</v>
      </c>
      <c r="AM42">
        <v>18.136955</v>
      </c>
      <c r="AN42">
        <v>0.75214700000000001</v>
      </c>
      <c r="AO42">
        <v>0</v>
      </c>
      <c r="AP42">
        <v>0.61789000000000005</v>
      </c>
      <c r="AQ42">
        <v>0</v>
      </c>
      <c r="AR42">
        <v>33.548406999999997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2142.898522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369.85884099999998</v>
      </c>
      <c r="L43">
        <v>359.36522000000002</v>
      </c>
      <c r="M43">
        <v>93.629868000000002</v>
      </c>
      <c r="N43">
        <v>119.989386</v>
      </c>
      <c r="O43">
        <v>125.97062200000001</v>
      </c>
      <c r="P43">
        <v>144.69434000000001</v>
      </c>
      <c r="Q43">
        <v>12.650304</v>
      </c>
      <c r="R43">
        <v>24.904599000000001</v>
      </c>
      <c r="S43">
        <v>15.543536</v>
      </c>
      <c r="T43">
        <v>2.5260669999999998</v>
      </c>
      <c r="U43">
        <v>403.98741899999999</v>
      </c>
      <c r="V43">
        <v>11.397930000000001</v>
      </c>
      <c r="W43">
        <v>24.619143999999999</v>
      </c>
      <c r="X43">
        <v>98.880206000000001</v>
      </c>
      <c r="Y43">
        <v>0</v>
      </c>
      <c r="Z43">
        <v>12.581232</v>
      </c>
      <c r="AA43">
        <v>0</v>
      </c>
      <c r="AB43">
        <v>31.191856000000001</v>
      </c>
      <c r="AC43">
        <v>11.189282</v>
      </c>
      <c r="AD43">
        <v>0</v>
      </c>
      <c r="AE43">
        <v>38.057675000000003</v>
      </c>
      <c r="AF43">
        <v>8.8969509999999996</v>
      </c>
      <c r="AG43">
        <v>49.658951000000002</v>
      </c>
      <c r="AH43">
        <v>0</v>
      </c>
      <c r="AI43">
        <v>0</v>
      </c>
      <c r="AJ43">
        <v>0</v>
      </c>
      <c r="AK43">
        <v>33.200284000000003</v>
      </c>
      <c r="AL43">
        <v>50.444163000000003</v>
      </c>
      <c r="AM43">
        <v>18.136955</v>
      </c>
      <c r="AN43">
        <v>0.75214700000000001</v>
      </c>
      <c r="AO43">
        <v>0</v>
      </c>
      <c r="AP43">
        <v>7.4146840000000003</v>
      </c>
      <c r="AQ43">
        <v>0</v>
      </c>
      <c r="AR43">
        <v>33.548406999999997</v>
      </c>
      <c r="AS43">
        <v>36.552984000000002</v>
      </c>
      <c r="AT43">
        <v>18.992538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2169.16869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369.85884099999998</v>
      </c>
      <c r="L44">
        <v>359.36522000000002</v>
      </c>
      <c r="M44">
        <v>93.629868000000002</v>
      </c>
      <c r="N44">
        <v>119.989386</v>
      </c>
      <c r="O44">
        <v>125.97062200000001</v>
      </c>
      <c r="P44">
        <v>144.69434000000001</v>
      </c>
      <c r="Q44">
        <v>12.650304</v>
      </c>
      <c r="R44">
        <v>24.904599000000001</v>
      </c>
      <c r="S44">
        <v>15.543536</v>
      </c>
      <c r="T44">
        <v>2.5260669999999998</v>
      </c>
      <c r="U44">
        <v>403.98741899999999</v>
      </c>
      <c r="V44">
        <v>11.397930000000001</v>
      </c>
      <c r="W44">
        <v>30.132887</v>
      </c>
      <c r="X44">
        <v>98.880206000000001</v>
      </c>
      <c r="Y44">
        <v>0</v>
      </c>
      <c r="Z44">
        <v>12.581232</v>
      </c>
      <c r="AA44">
        <v>0</v>
      </c>
      <c r="AB44">
        <v>31.191856000000001</v>
      </c>
      <c r="AC44">
        <v>11.189282</v>
      </c>
      <c r="AD44">
        <v>0</v>
      </c>
      <c r="AE44">
        <v>38.057675000000003</v>
      </c>
      <c r="AF44">
        <v>8.8969509999999996</v>
      </c>
      <c r="AG44">
        <v>49.658951000000002</v>
      </c>
      <c r="AH44">
        <v>0</v>
      </c>
      <c r="AI44">
        <v>0</v>
      </c>
      <c r="AJ44">
        <v>0</v>
      </c>
      <c r="AK44">
        <v>33.200284000000003</v>
      </c>
      <c r="AL44">
        <v>50.444163000000003</v>
      </c>
      <c r="AM44">
        <v>18.136955</v>
      </c>
      <c r="AN44">
        <v>0.75214700000000001</v>
      </c>
      <c r="AO44">
        <v>0</v>
      </c>
      <c r="AP44">
        <v>7.4146840000000003</v>
      </c>
      <c r="AQ44">
        <v>0</v>
      </c>
      <c r="AR44">
        <v>39.406066000000003</v>
      </c>
      <c r="AS44">
        <v>36.552984000000002</v>
      </c>
      <c r="AT44">
        <v>18.626563999999998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2180.1741180000004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369.85884099999998</v>
      </c>
      <c r="L45">
        <v>359.36522000000002</v>
      </c>
      <c r="M45">
        <v>93.629868000000002</v>
      </c>
      <c r="N45">
        <v>119.989386</v>
      </c>
      <c r="O45">
        <v>125.97062200000001</v>
      </c>
      <c r="P45">
        <v>144.69434000000001</v>
      </c>
      <c r="Q45">
        <v>12.650304</v>
      </c>
      <c r="R45">
        <v>24.904599000000001</v>
      </c>
      <c r="S45">
        <v>15.543536</v>
      </c>
      <c r="T45">
        <v>2.5260669999999998</v>
      </c>
      <c r="U45">
        <v>403.98741899999999</v>
      </c>
      <c r="V45">
        <v>11.397930000000001</v>
      </c>
      <c r="W45">
        <v>30.132887</v>
      </c>
      <c r="X45">
        <v>98.880206000000001</v>
      </c>
      <c r="Y45">
        <v>0</v>
      </c>
      <c r="Z45">
        <v>12.581232</v>
      </c>
      <c r="AA45">
        <v>0</v>
      </c>
      <c r="AB45">
        <v>31.191856000000001</v>
      </c>
      <c r="AC45">
        <v>11.189282</v>
      </c>
      <c r="AD45">
        <v>0</v>
      </c>
      <c r="AE45">
        <v>38.057675000000003</v>
      </c>
      <c r="AF45">
        <v>8.8969509999999996</v>
      </c>
      <c r="AG45">
        <v>49.658951000000002</v>
      </c>
      <c r="AH45">
        <v>0</v>
      </c>
      <c r="AI45">
        <v>0</v>
      </c>
      <c r="AJ45">
        <v>0</v>
      </c>
      <c r="AK45">
        <v>33.200284000000003</v>
      </c>
      <c r="AL45">
        <v>50.444163000000003</v>
      </c>
      <c r="AM45">
        <v>18.136955</v>
      </c>
      <c r="AN45">
        <v>0.75214700000000001</v>
      </c>
      <c r="AO45">
        <v>0</v>
      </c>
      <c r="AP45">
        <v>7.4146840000000003</v>
      </c>
      <c r="AQ45">
        <v>0</v>
      </c>
      <c r="AR45">
        <v>39.406066000000003</v>
      </c>
      <c r="AS45">
        <v>36.552984000000002</v>
      </c>
      <c r="AT45">
        <v>18.111840000000001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2179.6593940000002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369.85884099999998</v>
      </c>
      <c r="L46">
        <v>359.36522000000002</v>
      </c>
      <c r="M46">
        <v>93.629868000000002</v>
      </c>
      <c r="N46">
        <v>119.989386</v>
      </c>
      <c r="O46">
        <v>125.97062200000001</v>
      </c>
      <c r="P46">
        <v>144.69434000000001</v>
      </c>
      <c r="Q46">
        <v>12.650304</v>
      </c>
      <c r="R46">
        <v>24.904599000000001</v>
      </c>
      <c r="S46">
        <v>15.543536</v>
      </c>
      <c r="T46">
        <v>2.5260669999999998</v>
      </c>
      <c r="U46">
        <v>403.98741899999999</v>
      </c>
      <c r="V46">
        <v>11.397930000000001</v>
      </c>
      <c r="W46">
        <v>30.132887</v>
      </c>
      <c r="X46">
        <v>98.880206000000001</v>
      </c>
      <c r="Y46">
        <v>0</v>
      </c>
      <c r="Z46">
        <v>12.581232</v>
      </c>
      <c r="AA46">
        <v>0</v>
      </c>
      <c r="AB46">
        <v>31.191856000000001</v>
      </c>
      <c r="AC46">
        <v>11.189282</v>
      </c>
      <c r="AD46">
        <v>0</v>
      </c>
      <c r="AE46">
        <v>38.057675000000003</v>
      </c>
      <c r="AF46">
        <v>8.8969509999999996</v>
      </c>
      <c r="AG46">
        <v>49.658951000000002</v>
      </c>
      <c r="AH46">
        <v>0</v>
      </c>
      <c r="AI46">
        <v>0</v>
      </c>
      <c r="AJ46">
        <v>0</v>
      </c>
      <c r="AK46">
        <v>33.200284000000003</v>
      </c>
      <c r="AL46">
        <v>50.444163000000003</v>
      </c>
      <c r="AM46">
        <v>18.136955</v>
      </c>
      <c r="AN46">
        <v>0.75214700000000001</v>
      </c>
      <c r="AO46">
        <v>0</v>
      </c>
      <c r="AP46">
        <v>7.4146840000000003</v>
      </c>
      <c r="AQ46">
        <v>0</v>
      </c>
      <c r="AR46">
        <v>39.406066000000003</v>
      </c>
      <c r="AS46">
        <v>36.552984000000002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2180.8415240000004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366.59815500000002</v>
      </c>
      <c r="L47">
        <v>359.36522000000002</v>
      </c>
      <c r="M47">
        <v>93.629868000000002</v>
      </c>
      <c r="N47">
        <v>119.989386</v>
      </c>
      <c r="O47">
        <v>125.97062200000001</v>
      </c>
      <c r="P47">
        <v>144.69434000000001</v>
      </c>
      <c r="Q47">
        <v>12.650304</v>
      </c>
      <c r="R47">
        <v>24.904599000000001</v>
      </c>
      <c r="S47">
        <v>15.543536</v>
      </c>
      <c r="T47">
        <v>2.5260669999999998</v>
      </c>
      <c r="U47">
        <v>403.98741899999999</v>
      </c>
      <c r="V47">
        <v>10.049955000000001</v>
      </c>
      <c r="W47">
        <v>30.132887</v>
      </c>
      <c r="X47">
        <v>98.880206000000001</v>
      </c>
      <c r="Y47">
        <v>0</v>
      </c>
      <c r="Z47">
        <v>12.581232</v>
      </c>
      <c r="AA47">
        <v>0</v>
      </c>
      <c r="AB47">
        <v>31.191856000000001</v>
      </c>
      <c r="AC47">
        <v>11.189282</v>
      </c>
      <c r="AD47">
        <v>0</v>
      </c>
      <c r="AE47">
        <v>38.057675000000003</v>
      </c>
      <c r="AF47">
        <v>8.8969509999999996</v>
      </c>
      <c r="AG47">
        <v>49.658951000000002</v>
      </c>
      <c r="AH47">
        <v>0</v>
      </c>
      <c r="AI47">
        <v>0</v>
      </c>
      <c r="AJ47">
        <v>0</v>
      </c>
      <c r="AK47">
        <v>33.200284000000003</v>
      </c>
      <c r="AL47">
        <v>50.444163000000003</v>
      </c>
      <c r="AM47">
        <v>18.136955</v>
      </c>
      <c r="AN47">
        <v>0.75214700000000001</v>
      </c>
      <c r="AO47">
        <v>0</v>
      </c>
      <c r="AP47">
        <v>0</v>
      </c>
      <c r="AQ47">
        <v>0</v>
      </c>
      <c r="AR47">
        <v>33.548406999999997</v>
      </c>
      <c r="AS47">
        <v>36.552984000000002</v>
      </c>
      <c r="AT47">
        <v>19.185862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2162.8524119999997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366.59815500000002</v>
      </c>
      <c r="L48">
        <v>359.36522000000002</v>
      </c>
      <c r="M48">
        <v>93.629868000000002</v>
      </c>
      <c r="N48">
        <v>119.989386</v>
      </c>
      <c r="O48">
        <v>125.97062200000001</v>
      </c>
      <c r="P48">
        <v>144.69434000000001</v>
      </c>
      <c r="Q48">
        <v>12.650304</v>
      </c>
      <c r="R48">
        <v>24.904599000000001</v>
      </c>
      <c r="S48">
        <v>15.543536</v>
      </c>
      <c r="T48">
        <v>2.5260669999999998</v>
      </c>
      <c r="U48">
        <v>403.98741899999999</v>
      </c>
      <c r="V48">
        <v>10.049955000000001</v>
      </c>
      <c r="W48">
        <v>30.132887</v>
      </c>
      <c r="X48">
        <v>98.880206000000001</v>
      </c>
      <c r="Y48">
        <v>0</v>
      </c>
      <c r="Z48">
        <v>12.581232</v>
      </c>
      <c r="AA48">
        <v>0</v>
      </c>
      <c r="AB48">
        <v>15.595928000000001</v>
      </c>
      <c r="AC48">
        <v>11.189282</v>
      </c>
      <c r="AD48">
        <v>0</v>
      </c>
      <c r="AE48">
        <v>38.057675000000003</v>
      </c>
      <c r="AF48">
        <v>8.8969509999999996</v>
      </c>
      <c r="AG48">
        <v>49.658951000000002</v>
      </c>
      <c r="AH48">
        <v>0</v>
      </c>
      <c r="AI48">
        <v>0</v>
      </c>
      <c r="AJ48">
        <v>0</v>
      </c>
      <c r="AK48">
        <v>33.200284000000003</v>
      </c>
      <c r="AL48">
        <v>50.444163000000003</v>
      </c>
      <c r="AM48">
        <v>18.136955</v>
      </c>
      <c r="AN48">
        <v>0.75214700000000001</v>
      </c>
      <c r="AO48">
        <v>0</v>
      </c>
      <c r="AP48">
        <v>0</v>
      </c>
      <c r="AQ48">
        <v>0</v>
      </c>
      <c r="AR48">
        <v>33.548406999999997</v>
      </c>
      <c r="AS48">
        <v>36.552984000000002</v>
      </c>
      <c r="AT48">
        <v>18.560509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2146.6311310000001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366.59815500000002</v>
      </c>
      <c r="L49">
        <v>358.38122600000003</v>
      </c>
      <c r="M49">
        <v>93.629868000000002</v>
      </c>
      <c r="N49">
        <v>119.989386</v>
      </c>
      <c r="O49">
        <v>125.97062200000001</v>
      </c>
      <c r="P49">
        <v>144.69434000000001</v>
      </c>
      <c r="Q49">
        <v>12.14866</v>
      </c>
      <c r="R49">
        <v>24.808129000000001</v>
      </c>
      <c r="S49">
        <v>15.254125999999999</v>
      </c>
      <c r="T49">
        <v>2.3427739999999999</v>
      </c>
      <c r="U49">
        <v>403.98741899999999</v>
      </c>
      <c r="V49">
        <v>10.049955000000001</v>
      </c>
      <c r="W49">
        <v>30.923940999999999</v>
      </c>
      <c r="X49">
        <v>97.741860000000003</v>
      </c>
      <c r="Y49">
        <v>0</v>
      </c>
      <c r="Z49">
        <v>12.581232</v>
      </c>
      <c r="AA49">
        <v>0</v>
      </c>
      <c r="AB49">
        <v>15.595928000000001</v>
      </c>
      <c r="AC49">
        <v>11.189282</v>
      </c>
      <c r="AD49">
        <v>0</v>
      </c>
      <c r="AE49">
        <v>38.057675000000003</v>
      </c>
      <c r="AF49">
        <v>8.8969509999999996</v>
      </c>
      <c r="AG49">
        <v>49.658951000000002</v>
      </c>
      <c r="AH49">
        <v>0</v>
      </c>
      <c r="AI49">
        <v>0</v>
      </c>
      <c r="AJ49">
        <v>0</v>
      </c>
      <c r="AK49">
        <v>33.200284000000003</v>
      </c>
      <c r="AL49">
        <v>50.444163000000003</v>
      </c>
      <c r="AM49">
        <v>18.136955</v>
      </c>
      <c r="AN49">
        <v>0.75214700000000001</v>
      </c>
      <c r="AO49">
        <v>0</v>
      </c>
      <c r="AP49">
        <v>0</v>
      </c>
      <c r="AQ49">
        <v>0</v>
      </c>
      <c r="AR49">
        <v>33.548406999999997</v>
      </c>
      <c r="AS49">
        <v>36.552984000000002</v>
      </c>
      <c r="AT49">
        <v>19.293970000000002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5.1689480000000003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2144.9624890000005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366.59815500000002</v>
      </c>
      <c r="L50">
        <v>358.38122600000003</v>
      </c>
      <c r="M50">
        <v>93.629868000000002</v>
      </c>
      <c r="N50">
        <v>119.989386</v>
      </c>
      <c r="O50">
        <v>125.97062200000001</v>
      </c>
      <c r="P50">
        <v>144.69434000000001</v>
      </c>
      <c r="Q50">
        <v>12.14866</v>
      </c>
      <c r="R50">
        <v>24.808129000000001</v>
      </c>
      <c r="S50">
        <v>15.254125999999999</v>
      </c>
      <c r="T50">
        <v>2.3427739999999999</v>
      </c>
      <c r="U50">
        <v>403.98741899999999</v>
      </c>
      <c r="V50">
        <v>10.049955000000001</v>
      </c>
      <c r="W50">
        <v>30.923940999999999</v>
      </c>
      <c r="X50">
        <v>97.741860000000003</v>
      </c>
      <c r="Y50">
        <v>0</v>
      </c>
      <c r="Z50">
        <v>12.581232</v>
      </c>
      <c r="AA50">
        <v>0</v>
      </c>
      <c r="AB50">
        <v>15.595928000000001</v>
      </c>
      <c r="AC50">
        <v>11.189282</v>
      </c>
      <c r="AD50">
        <v>0</v>
      </c>
      <c r="AE50">
        <v>38.057675000000003</v>
      </c>
      <c r="AF50">
        <v>8.8969509999999996</v>
      </c>
      <c r="AG50">
        <v>49.658951000000002</v>
      </c>
      <c r="AH50">
        <v>0</v>
      </c>
      <c r="AI50">
        <v>0</v>
      </c>
      <c r="AJ50">
        <v>0</v>
      </c>
      <c r="AK50">
        <v>33.200284000000003</v>
      </c>
      <c r="AL50">
        <v>50.444163000000003</v>
      </c>
      <c r="AM50">
        <v>18.136955</v>
      </c>
      <c r="AN50">
        <v>0.75214700000000001</v>
      </c>
      <c r="AO50">
        <v>0</v>
      </c>
      <c r="AP50">
        <v>0</v>
      </c>
      <c r="AQ50">
        <v>0</v>
      </c>
      <c r="AR50">
        <v>33.548406999999997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5.1689480000000003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2144.9624890000005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366.59815500000002</v>
      </c>
      <c r="L51">
        <v>358.38122600000003</v>
      </c>
      <c r="M51">
        <v>93.629868000000002</v>
      </c>
      <c r="N51">
        <v>119.989386</v>
      </c>
      <c r="O51">
        <v>125.97062200000001</v>
      </c>
      <c r="P51">
        <v>144.69434000000001</v>
      </c>
      <c r="Q51">
        <v>12.14866</v>
      </c>
      <c r="R51">
        <v>24.808129000000001</v>
      </c>
      <c r="S51">
        <v>15.254125999999999</v>
      </c>
      <c r="T51">
        <v>2.3427739999999999</v>
      </c>
      <c r="U51">
        <v>403.98741899999999</v>
      </c>
      <c r="V51">
        <v>10.049955000000001</v>
      </c>
      <c r="W51">
        <v>30.923940999999999</v>
      </c>
      <c r="X51">
        <v>97.741860000000003</v>
      </c>
      <c r="Y51">
        <v>0</v>
      </c>
      <c r="Z51">
        <v>12.581232</v>
      </c>
      <c r="AA51">
        <v>0</v>
      </c>
      <c r="AB51">
        <v>15.595928000000001</v>
      </c>
      <c r="AC51">
        <v>0</v>
      </c>
      <c r="AD51">
        <v>0</v>
      </c>
      <c r="AE51">
        <v>38.057675000000003</v>
      </c>
      <c r="AF51">
        <v>8.8969509999999996</v>
      </c>
      <c r="AG51">
        <v>49.658951000000002</v>
      </c>
      <c r="AH51">
        <v>0</v>
      </c>
      <c r="AI51">
        <v>0</v>
      </c>
      <c r="AJ51">
        <v>0</v>
      </c>
      <c r="AK51">
        <v>33.200284000000003</v>
      </c>
      <c r="AL51">
        <v>50.444163000000003</v>
      </c>
      <c r="AM51">
        <v>18.136955</v>
      </c>
      <c r="AN51">
        <v>0.75214700000000001</v>
      </c>
      <c r="AO51">
        <v>0</v>
      </c>
      <c r="AP51">
        <v>0</v>
      </c>
      <c r="AQ51">
        <v>0</v>
      </c>
      <c r="AR51">
        <v>33.548406999999997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5.1689480000000003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2133.7732070000006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366.59815500000002</v>
      </c>
      <c r="L52">
        <v>358.38122600000003</v>
      </c>
      <c r="M52">
        <v>93.629868000000002</v>
      </c>
      <c r="N52">
        <v>119.989386</v>
      </c>
      <c r="O52">
        <v>125.97062200000001</v>
      </c>
      <c r="P52">
        <v>144.69434000000001</v>
      </c>
      <c r="Q52">
        <v>12.14866</v>
      </c>
      <c r="R52">
        <v>24.808129000000001</v>
      </c>
      <c r="S52">
        <v>15.254125999999999</v>
      </c>
      <c r="T52">
        <v>2.3427739999999999</v>
      </c>
      <c r="U52">
        <v>403.98741899999999</v>
      </c>
      <c r="V52">
        <v>10.049955000000001</v>
      </c>
      <c r="W52">
        <v>30.923940999999999</v>
      </c>
      <c r="X52">
        <v>97.741860000000003</v>
      </c>
      <c r="Y52">
        <v>0</v>
      </c>
      <c r="Z52">
        <v>12.581232</v>
      </c>
      <c r="AA52">
        <v>0</v>
      </c>
      <c r="AB52">
        <v>15.595928000000001</v>
      </c>
      <c r="AC52">
        <v>0</v>
      </c>
      <c r="AD52">
        <v>0</v>
      </c>
      <c r="AE52">
        <v>38.057675000000003</v>
      </c>
      <c r="AF52">
        <v>8.8969509999999996</v>
      </c>
      <c r="AG52">
        <v>49.658951000000002</v>
      </c>
      <c r="AH52">
        <v>0</v>
      </c>
      <c r="AI52">
        <v>0</v>
      </c>
      <c r="AJ52">
        <v>0</v>
      </c>
      <c r="AK52">
        <v>33.200284000000003</v>
      </c>
      <c r="AL52">
        <v>50.444163000000003</v>
      </c>
      <c r="AM52">
        <v>18.136955</v>
      </c>
      <c r="AN52">
        <v>0.75214700000000001</v>
      </c>
      <c r="AO52">
        <v>0</v>
      </c>
      <c r="AP52">
        <v>0</v>
      </c>
      <c r="AQ52">
        <v>0</v>
      </c>
      <c r="AR52">
        <v>33.548406999999997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5.1689480000000003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2133.7732070000006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366.59815500000002</v>
      </c>
      <c r="L53">
        <v>358.38122600000003</v>
      </c>
      <c r="M53">
        <v>64.899902999999995</v>
      </c>
      <c r="N53">
        <v>96.181458000000006</v>
      </c>
      <c r="O53">
        <v>92.687989999999999</v>
      </c>
      <c r="P53">
        <v>129.88441</v>
      </c>
      <c r="Q53">
        <v>12.14866</v>
      </c>
      <c r="R53">
        <v>24.808129000000001</v>
      </c>
      <c r="S53">
        <v>15.254125999999999</v>
      </c>
      <c r="T53">
        <v>2.3427739999999999</v>
      </c>
      <c r="U53">
        <v>403.98741899999999</v>
      </c>
      <c r="V53">
        <v>9.8399400000000004</v>
      </c>
      <c r="W53">
        <v>30.325827</v>
      </c>
      <c r="X53">
        <v>97.741860000000003</v>
      </c>
      <c r="Y53">
        <v>0</v>
      </c>
      <c r="Z53">
        <v>12.581232</v>
      </c>
      <c r="AA53">
        <v>0</v>
      </c>
      <c r="AB53">
        <v>15.595928000000001</v>
      </c>
      <c r="AC53">
        <v>0</v>
      </c>
      <c r="AD53">
        <v>0</v>
      </c>
      <c r="AE53">
        <v>38.057675000000003</v>
      </c>
      <c r="AF53">
        <v>8.8969509999999996</v>
      </c>
      <c r="AG53">
        <v>49.658951000000002</v>
      </c>
      <c r="AH53">
        <v>0</v>
      </c>
      <c r="AI53">
        <v>0</v>
      </c>
      <c r="AJ53">
        <v>0</v>
      </c>
      <c r="AK53">
        <v>33.200284000000003</v>
      </c>
      <c r="AL53">
        <v>50.444163000000003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5.1689480000000003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2032.3346230000002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366.59815500000002</v>
      </c>
      <c r="L54">
        <v>358.38122600000003</v>
      </c>
      <c r="M54">
        <v>64.899902999999995</v>
      </c>
      <c r="N54">
        <v>96.181458000000006</v>
      </c>
      <c r="O54">
        <v>92.687989999999999</v>
      </c>
      <c r="P54">
        <v>129.88441</v>
      </c>
      <c r="Q54">
        <v>12.14866</v>
      </c>
      <c r="R54">
        <v>24.808129000000001</v>
      </c>
      <c r="S54">
        <v>15.254125999999999</v>
      </c>
      <c r="T54">
        <v>2.3427739999999999</v>
      </c>
      <c r="U54">
        <v>403.98741899999999</v>
      </c>
      <c r="V54">
        <v>9.8399400000000004</v>
      </c>
      <c r="W54">
        <v>30.325827</v>
      </c>
      <c r="X54">
        <v>97.741860000000003</v>
      </c>
      <c r="Y54">
        <v>0</v>
      </c>
      <c r="Z54">
        <v>12.581232</v>
      </c>
      <c r="AA54">
        <v>0</v>
      </c>
      <c r="AB54">
        <v>0</v>
      </c>
      <c r="AC54">
        <v>0</v>
      </c>
      <c r="AD54">
        <v>0</v>
      </c>
      <c r="AE54">
        <v>38.057675000000003</v>
      </c>
      <c r="AF54">
        <v>8.8969509999999996</v>
      </c>
      <c r="AG54">
        <v>49.658951000000002</v>
      </c>
      <c r="AH54">
        <v>0</v>
      </c>
      <c r="AI54">
        <v>0</v>
      </c>
      <c r="AJ54">
        <v>0</v>
      </c>
      <c r="AK54">
        <v>33.200284000000003</v>
      </c>
      <c r="AL54">
        <v>50.444163000000003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5.1689480000000003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2022.596354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366.59815500000002</v>
      </c>
      <c r="L55">
        <v>358.38122600000003</v>
      </c>
      <c r="M55">
        <v>64.899902999999995</v>
      </c>
      <c r="N55">
        <v>96.181458000000006</v>
      </c>
      <c r="O55">
        <v>92.687989999999999</v>
      </c>
      <c r="P55">
        <v>129.88441</v>
      </c>
      <c r="Q55">
        <v>12.14866</v>
      </c>
      <c r="R55">
        <v>24.808129000000001</v>
      </c>
      <c r="S55">
        <v>15.254125999999999</v>
      </c>
      <c r="T55">
        <v>2.3427739999999999</v>
      </c>
      <c r="U55">
        <v>403.98741899999999</v>
      </c>
      <c r="V55">
        <v>9.8399400000000004</v>
      </c>
      <c r="W55">
        <v>30.325827</v>
      </c>
      <c r="X55">
        <v>97.741860000000003</v>
      </c>
      <c r="Y55">
        <v>0</v>
      </c>
      <c r="Z55">
        <v>12.581232</v>
      </c>
      <c r="AA55">
        <v>0</v>
      </c>
      <c r="AB55">
        <v>0</v>
      </c>
      <c r="AC55">
        <v>0</v>
      </c>
      <c r="AD55">
        <v>0</v>
      </c>
      <c r="AE55">
        <v>38.057675000000003</v>
      </c>
      <c r="AF55">
        <v>0</v>
      </c>
      <c r="AG55">
        <v>49.658951000000002</v>
      </c>
      <c r="AH55">
        <v>0</v>
      </c>
      <c r="AI55">
        <v>0</v>
      </c>
      <c r="AJ55">
        <v>0</v>
      </c>
      <c r="AK55">
        <v>33.200284000000003</v>
      </c>
      <c r="AL55">
        <v>50.444163000000003</v>
      </c>
      <c r="AM55">
        <v>18.136955</v>
      </c>
      <c r="AN55">
        <v>0.75214700000000001</v>
      </c>
      <c r="AO55">
        <v>0</v>
      </c>
      <c r="AP55">
        <v>0.49431199999999997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5.1689480000000003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2014.1937150000003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366.59815500000002</v>
      </c>
      <c r="L56">
        <v>358.38122600000003</v>
      </c>
      <c r="M56">
        <v>64.899902999999995</v>
      </c>
      <c r="N56">
        <v>96.181458000000006</v>
      </c>
      <c r="O56">
        <v>92.687989999999999</v>
      </c>
      <c r="P56">
        <v>129.88441</v>
      </c>
      <c r="Q56">
        <v>12.14866</v>
      </c>
      <c r="R56">
        <v>24.808129000000001</v>
      </c>
      <c r="S56">
        <v>15.254125999999999</v>
      </c>
      <c r="T56">
        <v>2.3427739999999999</v>
      </c>
      <c r="U56">
        <v>403.98741899999999</v>
      </c>
      <c r="V56">
        <v>9.8399400000000004</v>
      </c>
      <c r="W56">
        <v>30.325827</v>
      </c>
      <c r="X56">
        <v>97.741860000000003</v>
      </c>
      <c r="Y56">
        <v>0</v>
      </c>
      <c r="Z56">
        <v>12.581232</v>
      </c>
      <c r="AA56">
        <v>0</v>
      </c>
      <c r="AB56">
        <v>0</v>
      </c>
      <c r="AC56">
        <v>0</v>
      </c>
      <c r="AD56">
        <v>0</v>
      </c>
      <c r="AE56">
        <v>38.057675000000003</v>
      </c>
      <c r="AF56">
        <v>0</v>
      </c>
      <c r="AG56">
        <v>49.658951000000002</v>
      </c>
      <c r="AH56">
        <v>0</v>
      </c>
      <c r="AI56">
        <v>0</v>
      </c>
      <c r="AJ56">
        <v>0</v>
      </c>
      <c r="AK56">
        <v>33.200284000000003</v>
      </c>
      <c r="AL56">
        <v>50.444163000000003</v>
      </c>
      <c r="AM56">
        <v>18.136955</v>
      </c>
      <c r="AN56">
        <v>0.75214700000000001</v>
      </c>
      <c r="AO56">
        <v>0</v>
      </c>
      <c r="AP56">
        <v>0.49431199999999997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5.1689480000000003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2014.1937150000003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367.55070000000001</v>
      </c>
      <c r="L57">
        <v>358.38122600000003</v>
      </c>
      <c r="M57">
        <v>64.899902999999995</v>
      </c>
      <c r="N57">
        <v>96.181458000000006</v>
      </c>
      <c r="O57">
        <v>92.687989999999999</v>
      </c>
      <c r="P57">
        <v>129.88441</v>
      </c>
      <c r="Q57">
        <v>12.14866</v>
      </c>
      <c r="R57">
        <v>24.808129000000001</v>
      </c>
      <c r="S57">
        <v>15.254125999999999</v>
      </c>
      <c r="T57">
        <v>2.3427739999999999</v>
      </c>
      <c r="U57">
        <v>403.98741899999999</v>
      </c>
      <c r="V57">
        <v>9.8399400000000004</v>
      </c>
      <c r="W57">
        <v>30.132887</v>
      </c>
      <c r="X57">
        <v>97.741860000000003</v>
      </c>
      <c r="Y57">
        <v>0</v>
      </c>
      <c r="Z57">
        <v>12.581232</v>
      </c>
      <c r="AA57">
        <v>0</v>
      </c>
      <c r="AB57">
        <v>0</v>
      </c>
      <c r="AC57">
        <v>0</v>
      </c>
      <c r="AD57">
        <v>0</v>
      </c>
      <c r="AE57">
        <v>19.028838</v>
      </c>
      <c r="AF57">
        <v>0</v>
      </c>
      <c r="AG57">
        <v>49.658951000000002</v>
      </c>
      <c r="AH57">
        <v>0</v>
      </c>
      <c r="AI57">
        <v>0</v>
      </c>
      <c r="AJ57">
        <v>0</v>
      </c>
      <c r="AK57">
        <v>33.200284000000003</v>
      </c>
      <c r="AL57">
        <v>50.444163000000003</v>
      </c>
      <c r="AM57">
        <v>18.136955</v>
      </c>
      <c r="AN57">
        <v>0.75214700000000001</v>
      </c>
      <c r="AO57">
        <v>0</v>
      </c>
      <c r="AP57">
        <v>0</v>
      </c>
      <c r="AQ57">
        <v>0</v>
      </c>
      <c r="AR57">
        <v>33.548406999999997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5.1689480000000003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1989.5725120000002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367.55070000000001</v>
      </c>
      <c r="L58">
        <v>358.38122600000003</v>
      </c>
      <c r="M58">
        <v>64.899902999999995</v>
      </c>
      <c r="N58">
        <v>96.181458000000006</v>
      </c>
      <c r="O58">
        <v>92.687989999999999</v>
      </c>
      <c r="P58">
        <v>129.88441</v>
      </c>
      <c r="Q58">
        <v>12.14866</v>
      </c>
      <c r="R58">
        <v>24.808129000000001</v>
      </c>
      <c r="S58">
        <v>15.254125999999999</v>
      </c>
      <c r="T58">
        <v>2.3427739999999999</v>
      </c>
      <c r="U58">
        <v>403.98741899999999</v>
      </c>
      <c r="V58">
        <v>9.8399400000000004</v>
      </c>
      <c r="W58">
        <v>30.132887</v>
      </c>
      <c r="X58">
        <v>97.741860000000003</v>
      </c>
      <c r="Y58">
        <v>0</v>
      </c>
      <c r="Z58">
        <v>12.581232</v>
      </c>
      <c r="AA58">
        <v>0</v>
      </c>
      <c r="AB58">
        <v>0</v>
      </c>
      <c r="AC58">
        <v>0</v>
      </c>
      <c r="AD58">
        <v>0</v>
      </c>
      <c r="AE58">
        <v>19.028838</v>
      </c>
      <c r="AF58">
        <v>0</v>
      </c>
      <c r="AG58">
        <v>49.658951000000002</v>
      </c>
      <c r="AH58">
        <v>0</v>
      </c>
      <c r="AI58">
        <v>0</v>
      </c>
      <c r="AJ58">
        <v>0</v>
      </c>
      <c r="AK58">
        <v>33.200284000000003</v>
      </c>
      <c r="AL58">
        <v>50.444163000000003</v>
      </c>
      <c r="AM58">
        <v>18.136955</v>
      </c>
      <c r="AN58">
        <v>0.75214700000000001</v>
      </c>
      <c r="AO58">
        <v>0</v>
      </c>
      <c r="AP58">
        <v>0</v>
      </c>
      <c r="AQ58">
        <v>0</v>
      </c>
      <c r="AR58">
        <v>33.548406999999997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5.1689480000000003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1989.5725120000002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367.55070000000001</v>
      </c>
      <c r="L59">
        <v>358.38122600000003</v>
      </c>
      <c r="M59">
        <v>90.529816999999994</v>
      </c>
      <c r="N59">
        <v>119.989386</v>
      </c>
      <c r="O59">
        <v>125.97062200000001</v>
      </c>
      <c r="P59">
        <v>144.69434000000001</v>
      </c>
      <c r="Q59">
        <v>12.14866</v>
      </c>
      <c r="R59">
        <v>24.808129000000001</v>
      </c>
      <c r="S59">
        <v>15.254125999999999</v>
      </c>
      <c r="T59">
        <v>2.3427739999999999</v>
      </c>
      <c r="U59">
        <v>403.98741899999999</v>
      </c>
      <c r="V59">
        <v>9.8399400000000004</v>
      </c>
      <c r="W59">
        <v>30.132887</v>
      </c>
      <c r="X59">
        <v>97.741860000000003</v>
      </c>
      <c r="Y59">
        <v>0</v>
      </c>
      <c r="Z59">
        <v>12.581232</v>
      </c>
      <c r="AA59">
        <v>0</v>
      </c>
      <c r="AB59">
        <v>0</v>
      </c>
      <c r="AC59">
        <v>0</v>
      </c>
      <c r="AD59">
        <v>0</v>
      </c>
      <c r="AE59">
        <v>19.028838</v>
      </c>
      <c r="AF59">
        <v>0</v>
      </c>
      <c r="AG59">
        <v>49.658951000000002</v>
      </c>
      <c r="AH59">
        <v>0</v>
      </c>
      <c r="AI59">
        <v>0</v>
      </c>
      <c r="AJ59">
        <v>0</v>
      </c>
      <c r="AK59">
        <v>33.200284000000003</v>
      </c>
      <c r="AL59">
        <v>38.673858000000003</v>
      </c>
      <c r="AM59">
        <v>18.136955</v>
      </c>
      <c r="AN59">
        <v>0.75214700000000001</v>
      </c>
      <c r="AO59">
        <v>0</v>
      </c>
      <c r="AP59">
        <v>0</v>
      </c>
      <c r="AQ59">
        <v>0</v>
      </c>
      <c r="AR59">
        <v>33.548406999999997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5.1689480000000003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2075.3326110000003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367.55070000000001</v>
      </c>
      <c r="L60">
        <v>358.38122600000003</v>
      </c>
      <c r="M60">
        <v>93.629868000000002</v>
      </c>
      <c r="N60">
        <v>119.989386</v>
      </c>
      <c r="O60">
        <v>125.97062200000001</v>
      </c>
      <c r="P60">
        <v>144.69434000000001</v>
      </c>
      <c r="Q60">
        <v>15.048741</v>
      </c>
      <c r="R60">
        <v>30.119669999999999</v>
      </c>
      <c r="S60">
        <v>18.761582000000001</v>
      </c>
      <c r="T60">
        <v>2.3427739999999999</v>
      </c>
      <c r="U60">
        <v>403.98741899999999</v>
      </c>
      <c r="V60">
        <v>9.8399400000000004</v>
      </c>
      <c r="W60">
        <v>30.132887</v>
      </c>
      <c r="X60">
        <v>97.741860000000003</v>
      </c>
      <c r="Y60">
        <v>0</v>
      </c>
      <c r="Z60">
        <v>12.581232</v>
      </c>
      <c r="AA60">
        <v>0</v>
      </c>
      <c r="AB60">
        <v>0</v>
      </c>
      <c r="AC60">
        <v>0</v>
      </c>
      <c r="AD60">
        <v>0</v>
      </c>
      <c r="AE60">
        <v>19.028838</v>
      </c>
      <c r="AF60">
        <v>0</v>
      </c>
      <c r="AG60">
        <v>49.658951000000002</v>
      </c>
      <c r="AH60">
        <v>0</v>
      </c>
      <c r="AI60">
        <v>0</v>
      </c>
      <c r="AJ60">
        <v>0</v>
      </c>
      <c r="AK60">
        <v>33.200284000000003</v>
      </c>
      <c r="AL60">
        <v>38.673858000000003</v>
      </c>
      <c r="AM60">
        <v>18.136955</v>
      </c>
      <c r="AN60">
        <v>0.75214700000000001</v>
      </c>
      <c r="AO60">
        <v>0</v>
      </c>
      <c r="AP60">
        <v>0</v>
      </c>
      <c r="AQ60">
        <v>0</v>
      </c>
      <c r="AR60">
        <v>33.548406999999997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5.1689480000000003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2090.1517400000007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367.55070000000001</v>
      </c>
      <c r="L61">
        <v>358.38122600000003</v>
      </c>
      <c r="M61">
        <v>93.629868000000002</v>
      </c>
      <c r="N61">
        <v>119.989386</v>
      </c>
      <c r="O61">
        <v>125.97062200000001</v>
      </c>
      <c r="P61">
        <v>144.69434000000001</v>
      </c>
      <c r="Q61">
        <v>15.048741</v>
      </c>
      <c r="R61">
        <v>30.119669999999999</v>
      </c>
      <c r="S61">
        <v>18.761582000000001</v>
      </c>
      <c r="T61">
        <v>2.3427739999999999</v>
      </c>
      <c r="U61">
        <v>403.98741899999999</v>
      </c>
      <c r="V61">
        <v>9.8399400000000004</v>
      </c>
      <c r="W61">
        <v>30.132887</v>
      </c>
      <c r="X61">
        <v>97.741860000000003</v>
      </c>
      <c r="Y61">
        <v>0</v>
      </c>
      <c r="Z61">
        <v>12.581232</v>
      </c>
      <c r="AA61">
        <v>0</v>
      </c>
      <c r="AB61">
        <v>0</v>
      </c>
      <c r="AC61">
        <v>0</v>
      </c>
      <c r="AD61">
        <v>0</v>
      </c>
      <c r="AE61">
        <v>19.028838</v>
      </c>
      <c r="AF61">
        <v>0</v>
      </c>
      <c r="AG61">
        <v>49.658951000000002</v>
      </c>
      <c r="AH61">
        <v>0</v>
      </c>
      <c r="AI61">
        <v>0</v>
      </c>
      <c r="AJ61">
        <v>0</v>
      </c>
      <c r="AK61">
        <v>33.200284000000003</v>
      </c>
      <c r="AL61">
        <v>38.673858000000003</v>
      </c>
      <c r="AM61">
        <v>18.136955</v>
      </c>
      <c r="AN61">
        <v>0.75214700000000001</v>
      </c>
      <c r="AO61">
        <v>0</v>
      </c>
      <c r="AP61">
        <v>0</v>
      </c>
      <c r="AQ61">
        <v>0</v>
      </c>
      <c r="AR61">
        <v>33.548406999999997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5.1689480000000003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2090.1517400000007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367.55070000000001</v>
      </c>
      <c r="L62">
        <v>369.957626</v>
      </c>
      <c r="M62">
        <v>93.629868000000002</v>
      </c>
      <c r="N62">
        <v>119.989386</v>
      </c>
      <c r="O62">
        <v>125.97062200000001</v>
      </c>
      <c r="P62">
        <v>144.69434000000001</v>
      </c>
      <c r="Q62">
        <v>15.048741</v>
      </c>
      <c r="R62">
        <v>30.119669999999999</v>
      </c>
      <c r="S62">
        <v>18.761582000000001</v>
      </c>
      <c r="T62">
        <v>2.3427739999999999</v>
      </c>
      <c r="U62">
        <v>403.98741899999999</v>
      </c>
      <c r="V62">
        <v>9.8399400000000004</v>
      </c>
      <c r="W62">
        <v>30.132887</v>
      </c>
      <c r="X62">
        <v>97.741860000000003</v>
      </c>
      <c r="Y62">
        <v>0</v>
      </c>
      <c r="Z62">
        <v>12.581232</v>
      </c>
      <c r="AA62">
        <v>13.553418000000001</v>
      </c>
      <c r="AB62">
        <v>0</v>
      </c>
      <c r="AC62">
        <v>0</v>
      </c>
      <c r="AD62">
        <v>0</v>
      </c>
      <c r="AE62">
        <v>19.028838</v>
      </c>
      <c r="AF62">
        <v>0</v>
      </c>
      <c r="AG62">
        <v>49.658951000000002</v>
      </c>
      <c r="AH62">
        <v>0</v>
      </c>
      <c r="AI62">
        <v>0</v>
      </c>
      <c r="AJ62">
        <v>0</v>
      </c>
      <c r="AK62">
        <v>33.200284000000003</v>
      </c>
      <c r="AL62">
        <v>38.673858000000003</v>
      </c>
      <c r="AM62">
        <v>18.136955</v>
      </c>
      <c r="AN62">
        <v>0.75214700000000001</v>
      </c>
      <c r="AO62">
        <v>0</v>
      </c>
      <c r="AP62">
        <v>0</v>
      </c>
      <c r="AQ62">
        <v>0</v>
      </c>
      <c r="AR62">
        <v>33.548406999999997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5.1689480000000003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2115.2815580000006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366.59815500000002</v>
      </c>
      <c r="L63">
        <v>389.25162599999999</v>
      </c>
      <c r="M63">
        <v>93.629868000000002</v>
      </c>
      <c r="N63">
        <v>119.989386</v>
      </c>
      <c r="O63">
        <v>125.97062200000001</v>
      </c>
      <c r="P63">
        <v>144.69434000000001</v>
      </c>
      <c r="Q63">
        <v>15.048741</v>
      </c>
      <c r="R63">
        <v>30.119669999999999</v>
      </c>
      <c r="S63">
        <v>18.761582000000001</v>
      </c>
      <c r="T63">
        <v>2.3427739999999999</v>
      </c>
      <c r="U63">
        <v>403.98741899999999</v>
      </c>
      <c r="V63">
        <v>11.397930000000001</v>
      </c>
      <c r="W63">
        <v>44.761192000000001</v>
      </c>
      <c r="X63">
        <v>143.06501</v>
      </c>
      <c r="Y63">
        <v>0</v>
      </c>
      <c r="Z63">
        <v>12.581232</v>
      </c>
      <c r="AA63">
        <v>13.553418000000001</v>
      </c>
      <c r="AB63">
        <v>0</v>
      </c>
      <c r="AC63">
        <v>0</v>
      </c>
      <c r="AD63">
        <v>0</v>
      </c>
      <c r="AE63">
        <v>19.028838</v>
      </c>
      <c r="AF63">
        <v>0</v>
      </c>
      <c r="AG63">
        <v>49.658951000000002</v>
      </c>
      <c r="AH63">
        <v>0</v>
      </c>
      <c r="AI63">
        <v>0</v>
      </c>
      <c r="AJ63">
        <v>0</v>
      </c>
      <c r="AK63">
        <v>33.200284000000003</v>
      </c>
      <c r="AL63">
        <v>38.673858000000003</v>
      </c>
      <c r="AM63">
        <v>18.136955</v>
      </c>
      <c r="AN63">
        <v>0.75214700000000001</v>
      </c>
      <c r="AO63">
        <v>0</v>
      </c>
      <c r="AP63">
        <v>0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5.1689480000000003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2200.9901170000007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366.59815500000002</v>
      </c>
      <c r="L64">
        <v>398.89862599999998</v>
      </c>
      <c r="M64">
        <v>93.629868000000002</v>
      </c>
      <c r="N64">
        <v>119.989386</v>
      </c>
      <c r="O64">
        <v>125.97062200000001</v>
      </c>
      <c r="P64">
        <v>144.69434000000001</v>
      </c>
      <c r="Q64">
        <v>15.048741</v>
      </c>
      <c r="R64">
        <v>30.119669999999999</v>
      </c>
      <c r="S64">
        <v>18.761582000000001</v>
      </c>
      <c r="T64">
        <v>2.3427739999999999</v>
      </c>
      <c r="U64">
        <v>403.98741899999999</v>
      </c>
      <c r="V64">
        <v>11.397930000000001</v>
      </c>
      <c r="W64">
        <v>44.761192000000001</v>
      </c>
      <c r="X64">
        <v>143.06501</v>
      </c>
      <c r="Y64">
        <v>0</v>
      </c>
      <c r="Z64">
        <v>12.581232</v>
      </c>
      <c r="AA64">
        <v>13.553418000000001</v>
      </c>
      <c r="AB64">
        <v>0</v>
      </c>
      <c r="AC64">
        <v>0</v>
      </c>
      <c r="AD64">
        <v>0</v>
      </c>
      <c r="AE64">
        <v>19.028838</v>
      </c>
      <c r="AF64">
        <v>0</v>
      </c>
      <c r="AG64">
        <v>49.658951000000002</v>
      </c>
      <c r="AH64">
        <v>0</v>
      </c>
      <c r="AI64">
        <v>0</v>
      </c>
      <c r="AJ64">
        <v>0</v>
      </c>
      <c r="AK64">
        <v>33.200284000000003</v>
      </c>
      <c r="AL64">
        <v>38.673858000000003</v>
      </c>
      <c r="AM64">
        <v>18.136955</v>
      </c>
      <c r="AN64">
        <v>0.75214700000000001</v>
      </c>
      <c r="AO64">
        <v>0</v>
      </c>
      <c r="AP64">
        <v>0</v>
      </c>
      <c r="AQ64">
        <v>0</v>
      </c>
      <c r="AR64">
        <v>39.406066000000003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2210.6371170000007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366.59815500000002</v>
      </c>
      <c r="L65">
        <v>418.19262600000002</v>
      </c>
      <c r="M65">
        <v>93.629868000000002</v>
      </c>
      <c r="N65">
        <v>119.989386</v>
      </c>
      <c r="O65">
        <v>125.97062200000001</v>
      </c>
      <c r="P65">
        <v>144.69434000000001</v>
      </c>
      <c r="Q65">
        <v>15.048741</v>
      </c>
      <c r="R65">
        <v>34.720711000000001</v>
      </c>
      <c r="S65">
        <v>18.761582000000001</v>
      </c>
      <c r="T65">
        <v>2.3427739999999999</v>
      </c>
      <c r="U65">
        <v>403.98741899999999</v>
      </c>
      <c r="V65">
        <v>11.397930000000001</v>
      </c>
      <c r="W65">
        <v>44.761192000000001</v>
      </c>
      <c r="X65">
        <v>143.06501</v>
      </c>
      <c r="Y65">
        <v>0</v>
      </c>
      <c r="Z65">
        <v>12.581232</v>
      </c>
      <c r="AA65">
        <v>13.553418000000001</v>
      </c>
      <c r="AB65">
        <v>0</v>
      </c>
      <c r="AC65">
        <v>0</v>
      </c>
      <c r="AD65">
        <v>0</v>
      </c>
      <c r="AE65">
        <v>19.028838</v>
      </c>
      <c r="AF65">
        <v>0</v>
      </c>
      <c r="AG65">
        <v>49.658951000000002</v>
      </c>
      <c r="AH65">
        <v>0</v>
      </c>
      <c r="AI65">
        <v>0</v>
      </c>
      <c r="AJ65">
        <v>0</v>
      </c>
      <c r="AK65">
        <v>33.200284000000003</v>
      </c>
      <c r="AL65">
        <v>38.673858000000003</v>
      </c>
      <c r="AM65">
        <v>18.136955</v>
      </c>
      <c r="AN65">
        <v>0.75214700000000001</v>
      </c>
      <c r="AO65">
        <v>0</v>
      </c>
      <c r="AP65">
        <v>0</v>
      </c>
      <c r="AQ65">
        <v>0</v>
      </c>
      <c r="AR65">
        <v>39.406066000000003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2234.5321580000004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366.59815500000002</v>
      </c>
      <c r="L66">
        <v>427.83962600000001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15.048741</v>
      </c>
      <c r="R66">
        <v>34.720711000000001</v>
      </c>
      <c r="S66">
        <v>18.761582000000001</v>
      </c>
      <c r="T66">
        <v>2.3427739999999999</v>
      </c>
      <c r="U66">
        <v>403.98741899999999</v>
      </c>
      <c r="V66">
        <v>11.397930000000001</v>
      </c>
      <c r="W66">
        <v>44.761192000000001</v>
      </c>
      <c r="X66">
        <v>143.06501</v>
      </c>
      <c r="Y66">
        <v>0</v>
      </c>
      <c r="Z66">
        <v>12.581232</v>
      </c>
      <c r="AA66">
        <v>13.553418000000001</v>
      </c>
      <c r="AB66">
        <v>0</v>
      </c>
      <c r="AC66">
        <v>0</v>
      </c>
      <c r="AD66">
        <v>0</v>
      </c>
      <c r="AE66">
        <v>19.028838</v>
      </c>
      <c r="AF66">
        <v>0</v>
      </c>
      <c r="AG66">
        <v>49.658951000000002</v>
      </c>
      <c r="AH66">
        <v>0</v>
      </c>
      <c r="AI66">
        <v>0</v>
      </c>
      <c r="AJ66">
        <v>0</v>
      </c>
      <c r="AK66">
        <v>33.200284000000003</v>
      </c>
      <c r="AL66">
        <v>38.673858000000003</v>
      </c>
      <c r="AM66">
        <v>18.136955</v>
      </c>
      <c r="AN66">
        <v>0.75214700000000001</v>
      </c>
      <c r="AO66">
        <v>0</v>
      </c>
      <c r="AP66">
        <v>0</v>
      </c>
      <c r="AQ66">
        <v>0</v>
      </c>
      <c r="AR66">
        <v>33.548406999999997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2238.321499000001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366.59815500000002</v>
      </c>
      <c r="L67">
        <v>437.486626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15.048741</v>
      </c>
      <c r="R67">
        <v>43.321421000000001</v>
      </c>
      <c r="S67">
        <v>18.761582000000001</v>
      </c>
      <c r="T67">
        <v>2.3427739999999999</v>
      </c>
      <c r="U67">
        <v>403.98741899999999</v>
      </c>
      <c r="V67">
        <v>11.397930000000001</v>
      </c>
      <c r="W67">
        <v>44.761192000000001</v>
      </c>
      <c r="X67">
        <v>143.06501</v>
      </c>
      <c r="Y67">
        <v>0</v>
      </c>
      <c r="Z67">
        <v>12.581232</v>
      </c>
      <c r="AA67">
        <v>16.888424000000001</v>
      </c>
      <c r="AB67">
        <v>0</v>
      </c>
      <c r="AC67">
        <v>0</v>
      </c>
      <c r="AD67">
        <v>0</v>
      </c>
      <c r="AE67">
        <v>19.028838</v>
      </c>
      <c r="AF67">
        <v>0</v>
      </c>
      <c r="AG67">
        <v>49.658951000000002</v>
      </c>
      <c r="AH67">
        <v>0</v>
      </c>
      <c r="AI67">
        <v>0</v>
      </c>
      <c r="AJ67">
        <v>0</v>
      </c>
      <c r="AK67">
        <v>33.200284000000003</v>
      </c>
      <c r="AL67">
        <v>38.673858000000003</v>
      </c>
      <c r="AM67">
        <v>18.136955</v>
      </c>
      <c r="AN67">
        <v>0.75214700000000001</v>
      </c>
      <c r="AO67">
        <v>0</v>
      </c>
      <c r="AP67">
        <v>0</v>
      </c>
      <c r="AQ67">
        <v>0</v>
      </c>
      <c r="AR67">
        <v>33.548406999999997</v>
      </c>
      <c r="AS67">
        <v>36.552984000000002</v>
      </c>
      <c r="AT67">
        <v>18.795987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2259.4062320000007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366.59815500000002</v>
      </c>
      <c r="L68">
        <v>437.486626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15.048741</v>
      </c>
      <c r="R68">
        <v>43.321421000000001</v>
      </c>
      <c r="S68">
        <v>18.761582000000001</v>
      </c>
      <c r="T68">
        <v>2.3427739999999999</v>
      </c>
      <c r="U68">
        <v>403.98741899999999</v>
      </c>
      <c r="V68">
        <v>11.397930000000001</v>
      </c>
      <c r="W68">
        <v>44.761192000000001</v>
      </c>
      <c r="X68">
        <v>143.06501</v>
      </c>
      <c r="Y68">
        <v>0</v>
      </c>
      <c r="Z68">
        <v>12.581232</v>
      </c>
      <c r="AA68">
        <v>27.106835</v>
      </c>
      <c r="AB68">
        <v>0</v>
      </c>
      <c r="AC68">
        <v>0</v>
      </c>
      <c r="AD68">
        <v>0</v>
      </c>
      <c r="AE68">
        <v>19.028838</v>
      </c>
      <c r="AF68">
        <v>0</v>
      </c>
      <c r="AG68">
        <v>49.658951000000002</v>
      </c>
      <c r="AH68">
        <v>0</v>
      </c>
      <c r="AI68">
        <v>0</v>
      </c>
      <c r="AJ68">
        <v>0</v>
      </c>
      <c r="AK68">
        <v>33.200284000000003</v>
      </c>
      <c r="AL68">
        <v>38.673858000000003</v>
      </c>
      <c r="AM68">
        <v>18.136955</v>
      </c>
      <c r="AN68">
        <v>0.75214700000000001</v>
      </c>
      <c r="AO68">
        <v>0</v>
      </c>
      <c r="AP68">
        <v>0</v>
      </c>
      <c r="AQ68">
        <v>0</v>
      </c>
      <c r="AR68">
        <v>33.548406999999997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2270.1226260000008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371.78824100000003</v>
      </c>
      <c r="L69">
        <v>445.37083000000001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21.831161000000002</v>
      </c>
      <c r="R69">
        <v>43.321421000000001</v>
      </c>
      <c r="S69">
        <v>26.663325</v>
      </c>
      <c r="T69">
        <v>2.9809230000000002</v>
      </c>
      <c r="U69">
        <v>403.98741899999999</v>
      </c>
      <c r="V69">
        <v>11.397930000000001</v>
      </c>
      <c r="W69">
        <v>44.761192000000001</v>
      </c>
      <c r="X69">
        <v>143.06501</v>
      </c>
      <c r="Y69">
        <v>0</v>
      </c>
      <c r="Z69">
        <v>12.581232</v>
      </c>
      <c r="AA69">
        <v>27.106835</v>
      </c>
      <c r="AB69">
        <v>0</v>
      </c>
      <c r="AC69">
        <v>0</v>
      </c>
      <c r="AD69">
        <v>0</v>
      </c>
      <c r="AE69">
        <v>19.028838</v>
      </c>
      <c r="AF69">
        <v>0</v>
      </c>
      <c r="AG69">
        <v>49.658951000000002</v>
      </c>
      <c r="AH69">
        <v>0</v>
      </c>
      <c r="AI69">
        <v>0</v>
      </c>
      <c r="AJ69">
        <v>0</v>
      </c>
      <c r="AK69">
        <v>33.200284000000003</v>
      </c>
      <c r="AL69">
        <v>38.673858000000003</v>
      </c>
      <c r="AM69">
        <v>18.136955</v>
      </c>
      <c r="AN69">
        <v>0.75214700000000001</v>
      </c>
      <c r="AO69">
        <v>0</v>
      </c>
      <c r="AP69">
        <v>0</v>
      </c>
      <c r="AQ69">
        <v>0</v>
      </c>
      <c r="AR69">
        <v>33.548406999999997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2298.5192280000006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395.90574099999998</v>
      </c>
      <c r="L70">
        <v>445.37083000000001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21.831161000000002</v>
      </c>
      <c r="R70">
        <v>43.321421000000001</v>
      </c>
      <c r="S70">
        <v>26.663325</v>
      </c>
      <c r="T70">
        <v>2.9809230000000002</v>
      </c>
      <c r="U70">
        <v>403.98741899999999</v>
      </c>
      <c r="V70">
        <v>11.397930000000001</v>
      </c>
      <c r="W70">
        <v>44.761192000000001</v>
      </c>
      <c r="X70">
        <v>143.06501</v>
      </c>
      <c r="Y70">
        <v>0</v>
      </c>
      <c r="Z70">
        <v>12.581232</v>
      </c>
      <c r="AA70">
        <v>27.106835</v>
      </c>
      <c r="AB70">
        <v>15.595928000000001</v>
      </c>
      <c r="AC70">
        <v>0</v>
      </c>
      <c r="AD70">
        <v>0</v>
      </c>
      <c r="AE70">
        <v>19.028838</v>
      </c>
      <c r="AF70">
        <v>0</v>
      </c>
      <c r="AG70">
        <v>49.658951000000002</v>
      </c>
      <c r="AH70">
        <v>0</v>
      </c>
      <c r="AI70">
        <v>0</v>
      </c>
      <c r="AJ70">
        <v>0</v>
      </c>
      <c r="AK70">
        <v>33.200284000000003</v>
      </c>
      <c r="AL70">
        <v>38.673858000000003</v>
      </c>
      <c r="AM70">
        <v>18.136955</v>
      </c>
      <c r="AN70">
        <v>0.75214700000000001</v>
      </c>
      <c r="AO70">
        <v>0</v>
      </c>
      <c r="AP70">
        <v>0</v>
      </c>
      <c r="AQ70">
        <v>0</v>
      </c>
      <c r="AR70">
        <v>33.548406999999997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0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2338.2326560000015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462.47004099999998</v>
      </c>
      <c r="L71">
        <v>495.14211499999999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21.831161000000002</v>
      </c>
      <c r="R71">
        <v>43.321421000000001</v>
      </c>
      <c r="S71">
        <v>26.663325</v>
      </c>
      <c r="T71">
        <v>2.9809230000000002</v>
      </c>
      <c r="U71">
        <v>403.98741899999999</v>
      </c>
      <c r="V71">
        <v>11.397930000000001</v>
      </c>
      <c r="W71">
        <v>44.761192000000001</v>
      </c>
      <c r="X71">
        <v>143.06501</v>
      </c>
      <c r="Y71">
        <v>0</v>
      </c>
      <c r="Z71">
        <v>12.581232</v>
      </c>
      <c r="AA71">
        <v>27.106835</v>
      </c>
      <c r="AB71">
        <v>15.595928000000001</v>
      </c>
      <c r="AC71">
        <v>0</v>
      </c>
      <c r="AD71">
        <v>0</v>
      </c>
      <c r="AE71">
        <v>19.028838</v>
      </c>
      <c r="AF71">
        <v>8.8969509999999996</v>
      </c>
      <c r="AG71">
        <v>49.658951000000002</v>
      </c>
      <c r="AH71">
        <v>19.349696999999999</v>
      </c>
      <c r="AI71">
        <v>0</v>
      </c>
      <c r="AJ71">
        <v>0</v>
      </c>
      <c r="AK71">
        <v>33.200284000000003</v>
      </c>
      <c r="AL71">
        <v>38.673858000000003</v>
      </c>
      <c r="AM71">
        <v>18.136955</v>
      </c>
      <c r="AN71">
        <v>0.75214700000000001</v>
      </c>
      <c r="AO71">
        <v>0</v>
      </c>
      <c r="AP71">
        <v>0</v>
      </c>
      <c r="AQ71">
        <v>0</v>
      </c>
      <c r="AR71">
        <v>33.548406999999997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0.74285400000000001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2483.5577430000017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508.77564100000001</v>
      </c>
      <c r="L72">
        <v>495.14211499999999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21.831161000000002</v>
      </c>
      <c r="R72">
        <v>43.321421000000001</v>
      </c>
      <c r="S72">
        <v>26.663325</v>
      </c>
      <c r="T72">
        <v>2.9809230000000002</v>
      </c>
      <c r="U72">
        <v>403.98741899999999</v>
      </c>
      <c r="V72">
        <v>11.397930000000001</v>
      </c>
      <c r="W72">
        <v>44.761192000000001</v>
      </c>
      <c r="X72">
        <v>143.06501</v>
      </c>
      <c r="Y72">
        <v>0</v>
      </c>
      <c r="Z72">
        <v>12.581232</v>
      </c>
      <c r="AA72">
        <v>27.106835</v>
      </c>
      <c r="AB72">
        <v>15.595928000000001</v>
      </c>
      <c r="AC72">
        <v>0</v>
      </c>
      <c r="AD72">
        <v>0</v>
      </c>
      <c r="AE72">
        <v>19.028838</v>
      </c>
      <c r="AF72">
        <v>8.8969509999999996</v>
      </c>
      <c r="AG72">
        <v>49.658951000000002</v>
      </c>
      <c r="AH72">
        <v>23.649629000000001</v>
      </c>
      <c r="AI72">
        <v>0</v>
      </c>
      <c r="AJ72">
        <v>0</v>
      </c>
      <c r="AK72">
        <v>33.200284000000003</v>
      </c>
      <c r="AL72">
        <v>38.673858000000003</v>
      </c>
      <c r="AM72">
        <v>18.136955</v>
      </c>
      <c r="AN72">
        <v>0.75214700000000001</v>
      </c>
      <c r="AO72">
        <v>0</v>
      </c>
      <c r="AP72">
        <v>0</v>
      </c>
      <c r="AQ72">
        <v>0</v>
      </c>
      <c r="AR72">
        <v>33.548406999999997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0.90628200000000003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2534.3267030000011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525.17554099999995</v>
      </c>
      <c r="L73">
        <v>495.14211499999999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21.831161000000002</v>
      </c>
      <c r="R73">
        <v>43.321421000000001</v>
      </c>
      <c r="S73">
        <v>26.663325</v>
      </c>
      <c r="T73">
        <v>2.9809230000000002</v>
      </c>
      <c r="U73">
        <v>403.98741899999999</v>
      </c>
      <c r="V73">
        <v>11.397930000000001</v>
      </c>
      <c r="W73">
        <v>44.761192000000001</v>
      </c>
      <c r="X73">
        <v>143.06501</v>
      </c>
      <c r="Y73">
        <v>0</v>
      </c>
      <c r="Z73">
        <v>6.290616</v>
      </c>
      <c r="AA73">
        <v>27.106835</v>
      </c>
      <c r="AB73">
        <v>15.595928000000001</v>
      </c>
      <c r="AC73">
        <v>0</v>
      </c>
      <c r="AD73">
        <v>0</v>
      </c>
      <c r="AE73">
        <v>38.057675000000003</v>
      </c>
      <c r="AF73">
        <v>8.8969509999999996</v>
      </c>
      <c r="AG73">
        <v>49.658951000000002</v>
      </c>
      <c r="AH73">
        <v>42.999326000000003</v>
      </c>
      <c r="AI73">
        <v>0</v>
      </c>
      <c r="AJ73">
        <v>0</v>
      </c>
      <c r="AK73">
        <v>33.200284000000003</v>
      </c>
      <c r="AL73">
        <v>38.673858000000003</v>
      </c>
      <c r="AM73">
        <v>18.136955</v>
      </c>
      <c r="AN73">
        <v>0.75214700000000001</v>
      </c>
      <c r="AO73">
        <v>0</v>
      </c>
      <c r="AP73">
        <v>0</v>
      </c>
      <c r="AQ73">
        <v>10.761597999999999</v>
      </c>
      <c r="AR73">
        <v>33.548406999999997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2596.1413860000011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517.45794100000001</v>
      </c>
      <c r="L74">
        <v>475.84811500000001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21.831161000000002</v>
      </c>
      <c r="R74">
        <v>43.321421000000001</v>
      </c>
      <c r="S74">
        <v>26.663325</v>
      </c>
      <c r="T74">
        <v>2.9809230000000002</v>
      </c>
      <c r="U74">
        <v>403.98741899999999</v>
      </c>
      <c r="V74">
        <v>11.397930000000001</v>
      </c>
      <c r="W74">
        <v>44.761192000000001</v>
      </c>
      <c r="X74">
        <v>143.06501</v>
      </c>
      <c r="Y74">
        <v>0</v>
      </c>
      <c r="Z74">
        <v>6.290616</v>
      </c>
      <c r="AA74">
        <v>40.660252999999997</v>
      </c>
      <c r="AB74">
        <v>15.595928000000001</v>
      </c>
      <c r="AC74">
        <v>11.189282</v>
      </c>
      <c r="AD74">
        <v>0</v>
      </c>
      <c r="AE74">
        <v>38.057675000000003</v>
      </c>
      <c r="AF74">
        <v>8.8969509999999996</v>
      </c>
      <c r="AG74">
        <v>49.658951000000002</v>
      </c>
      <c r="AH74">
        <v>68.798922000000005</v>
      </c>
      <c r="AI74">
        <v>0</v>
      </c>
      <c r="AJ74">
        <v>0</v>
      </c>
      <c r="AK74">
        <v>33.200284000000003</v>
      </c>
      <c r="AL74">
        <v>38.673858000000003</v>
      </c>
      <c r="AM74">
        <v>18.136955</v>
      </c>
      <c r="AN74">
        <v>0.75214700000000001</v>
      </c>
      <c r="AO74">
        <v>0</v>
      </c>
      <c r="AP74">
        <v>0</v>
      </c>
      <c r="AQ74">
        <v>21.523197</v>
      </c>
      <c r="AR74">
        <v>33.548406999999997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3.6151119999999999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2633.2366600000009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510.70504099999999</v>
      </c>
      <c r="L75">
        <v>466.20111500000002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21.831161000000002</v>
      </c>
      <c r="R75">
        <v>43.321421000000001</v>
      </c>
      <c r="S75">
        <v>26.663325</v>
      </c>
      <c r="T75">
        <v>2.9809230000000002</v>
      </c>
      <c r="U75">
        <v>403.98741899999999</v>
      </c>
      <c r="V75">
        <v>11.397930000000001</v>
      </c>
      <c r="W75">
        <v>44.761192000000001</v>
      </c>
      <c r="X75">
        <v>143.06501</v>
      </c>
      <c r="Y75">
        <v>0</v>
      </c>
      <c r="Z75">
        <v>6.290616</v>
      </c>
      <c r="AA75">
        <v>40.660252999999997</v>
      </c>
      <c r="AB75">
        <v>15.595928000000001</v>
      </c>
      <c r="AC75">
        <v>11.189282</v>
      </c>
      <c r="AD75">
        <v>10.475536</v>
      </c>
      <c r="AE75">
        <v>38.057675000000003</v>
      </c>
      <c r="AF75">
        <v>8.8969509999999996</v>
      </c>
      <c r="AG75">
        <v>49.658951000000002</v>
      </c>
      <c r="AH75">
        <v>80.623737000000006</v>
      </c>
      <c r="AI75">
        <v>0</v>
      </c>
      <c r="AJ75">
        <v>0</v>
      </c>
      <c r="AK75">
        <v>33.200284000000003</v>
      </c>
      <c r="AL75">
        <v>38.673858000000003</v>
      </c>
      <c r="AM75">
        <v>18.136955</v>
      </c>
      <c r="AN75">
        <v>0.75214700000000001</v>
      </c>
      <c r="AO75">
        <v>0</v>
      </c>
      <c r="AP75">
        <v>0.86504599999999998</v>
      </c>
      <c r="AQ75">
        <v>32.284795000000003</v>
      </c>
      <c r="AR75">
        <v>33.548406999999997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2651.2094670000006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462.47004099999998</v>
      </c>
      <c r="L76">
        <v>437.26011499999998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21.831161000000002</v>
      </c>
      <c r="R76">
        <v>43.321421000000001</v>
      </c>
      <c r="S76">
        <v>26.663325</v>
      </c>
      <c r="T76">
        <v>2.9809230000000002</v>
      </c>
      <c r="U76">
        <v>403.98741899999999</v>
      </c>
      <c r="V76">
        <v>11.397930000000001</v>
      </c>
      <c r="W76">
        <v>44.761192000000001</v>
      </c>
      <c r="X76">
        <v>143.06501</v>
      </c>
      <c r="Y76">
        <v>0</v>
      </c>
      <c r="Z76">
        <v>6.290616</v>
      </c>
      <c r="AA76">
        <v>40.660252999999997</v>
      </c>
      <c r="AB76">
        <v>31.191856000000001</v>
      </c>
      <c r="AC76">
        <v>22.378565999999999</v>
      </c>
      <c r="AD76">
        <v>20.951073999999998</v>
      </c>
      <c r="AE76">
        <v>38.057675000000003</v>
      </c>
      <c r="AF76">
        <v>8.8969509999999996</v>
      </c>
      <c r="AG76">
        <v>49.658951000000002</v>
      </c>
      <c r="AH76">
        <v>118.248147</v>
      </c>
      <c r="AI76">
        <v>0</v>
      </c>
      <c r="AJ76">
        <v>0</v>
      </c>
      <c r="AK76">
        <v>33.200284000000003</v>
      </c>
      <c r="AL76">
        <v>38.673858000000003</v>
      </c>
      <c r="AM76">
        <v>18.136955</v>
      </c>
      <c r="AN76">
        <v>0.75214700000000001</v>
      </c>
      <c r="AO76">
        <v>0</v>
      </c>
      <c r="AP76">
        <v>0.86504599999999998</v>
      </c>
      <c r="AQ76">
        <v>43.046393999999999</v>
      </c>
      <c r="AR76">
        <v>33.548406999999997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4.1799739999999996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2661.7010820000005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405.55274100000003</v>
      </c>
      <c r="L77">
        <v>421.27941600000003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21.831161000000002</v>
      </c>
      <c r="R77">
        <v>43.321421000000001</v>
      </c>
      <c r="S77">
        <v>26.663325</v>
      </c>
      <c r="T77">
        <v>2.9809230000000002</v>
      </c>
      <c r="U77">
        <v>403.98741899999999</v>
      </c>
      <c r="V77">
        <v>11.397930000000001</v>
      </c>
      <c r="W77">
        <v>44.761192000000001</v>
      </c>
      <c r="X77">
        <v>143.06501</v>
      </c>
      <c r="Y77">
        <v>0</v>
      </c>
      <c r="Z77">
        <v>18.967352999999999</v>
      </c>
      <c r="AA77">
        <v>40.660252999999997</v>
      </c>
      <c r="AB77">
        <v>47.829618000000004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49.658951000000002</v>
      </c>
      <c r="AH77">
        <v>153.72259099999999</v>
      </c>
      <c r="AI77">
        <v>0</v>
      </c>
      <c r="AJ77">
        <v>0</v>
      </c>
      <c r="AK77">
        <v>33.200284000000003</v>
      </c>
      <c r="AL77">
        <v>64.456429999999997</v>
      </c>
      <c r="AM77">
        <v>18.136955</v>
      </c>
      <c r="AN77">
        <v>0.75214700000000001</v>
      </c>
      <c r="AO77">
        <v>0</v>
      </c>
      <c r="AP77">
        <v>7.5382619999999996</v>
      </c>
      <c r="AQ77">
        <v>43.661341999999998</v>
      </c>
      <c r="AR77">
        <v>33.548406999999997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2735.7947820000013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423.88204100000002</v>
      </c>
      <c r="L78">
        <v>427.61311499999999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21.831161000000002</v>
      </c>
      <c r="R78">
        <v>43.321421000000001</v>
      </c>
      <c r="S78">
        <v>26.663325</v>
      </c>
      <c r="T78">
        <v>2.9809230000000002</v>
      </c>
      <c r="U78">
        <v>403.98741899999999</v>
      </c>
      <c r="V78">
        <v>11.397930000000001</v>
      </c>
      <c r="W78">
        <v>44.761192000000001</v>
      </c>
      <c r="X78">
        <v>143.06501</v>
      </c>
      <c r="Y78">
        <v>0</v>
      </c>
      <c r="Z78">
        <v>18.967352999999999</v>
      </c>
      <c r="AA78">
        <v>40.660252999999997</v>
      </c>
      <c r="AB78">
        <v>47.829618000000004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49.658951000000002</v>
      </c>
      <c r="AH78">
        <v>153.72259099999999</v>
      </c>
      <c r="AI78">
        <v>3.6797209999999998</v>
      </c>
      <c r="AJ78">
        <v>0</v>
      </c>
      <c r="AK78">
        <v>33.200284000000003</v>
      </c>
      <c r="AL78">
        <v>76.574239000000006</v>
      </c>
      <c r="AM78">
        <v>18.136955</v>
      </c>
      <c r="AN78">
        <v>0.75214700000000001</v>
      </c>
      <c r="AO78">
        <v>0</v>
      </c>
      <c r="AP78">
        <v>7.5382619999999996</v>
      </c>
      <c r="AQ78">
        <v>43.661341999999998</v>
      </c>
      <c r="AR78">
        <v>33.548406999999997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2786.8280120000004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430.63494100000003</v>
      </c>
      <c r="L79">
        <v>495.14211499999999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21.831161000000002</v>
      </c>
      <c r="R79">
        <v>43.321421000000001</v>
      </c>
      <c r="S79">
        <v>26.663325</v>
      </c>
      <c r="T79">
        <v>2.9809230000000002</v>
      </c>
      <c r="U79">
        <v>403.98741899999999</v>
      </c>
      <c r="V79">
        <v>11.397930000000001</v>
      </c>
      <c r="W79">
        <v>44.761192000000001</v>
      </c>
      <c r="X79">
        <v>143.06501</v>
      </c>
      <c r="Y79">
        <v>0</v>
      </c>
      <c r="Z79">
        <v>18.967352999999999</v>
      </c>
      <c r="AA79">
        <v>40.660252999999997</v>
      </c>
      <c r="AB79">
        <v>47.829618000000004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49.658951000000002</v>
      </c>
      <c r="AH79">
        <v>153.72259099999999</v>
      </c>
      <c r="AI79">
        <v>18.904931999999999</v>
      </c>
      <c r="AJ79">
        <v>0</v>
      </c>
      <c r="AK79">
        <v>33.200284000000003</v>
      </c>
      <c r="AL79">
        <v>76.574239000000006</v>
      </c>
      <c r="AM79">
        <v>18.136955</v>
      </c>
      <c r="AN79">
        <v>0.75214700000000001</v>
      </c>
      <c r="AO79">
        <v>0</v>
      </c>
      <c r="AP79">
        <v>7.5382619999999996</v>
      </c>
      <c r="AQ79">
        <v>43.661341999999998</v>
      </c>
      <c r="AR79">
        <v>33.548406999999997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2876.3351230000012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443.176041</v>
      </c>
      <c r="L80">
        <v>562.67111499999999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21.831161000000002</v>
      </c>
      <c r="R80">
        <v>43.321421000000001</v>
      </c>
      <c r="S80">
        <v>26.663325</v>
      </c>
      <c r="T80">
        <v>2.9809230000000002</v>
      </c>
      <c r="U80">
        <v>403.98741899999999</v>
      </c>
      <c r="V80">
        <v>11.397930000000001</v>
      </c>
      <c r="W80">
        <v>44.761192000000001</v>
      </c>
      <c r="X80">
        <v>143.06501</v>
      </c>
      <c r="Y80">
        <v>0</v>
      </c>
      <c r="Z80">
        <v>18.967352999999999</v>
      </c>
      <c r="AA80">
        <v>40.660252999999997</v>
      </c>
      <c r="AB80">
        <v>47.829618000000004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49.658951000000002</v>
      </c>
      <c r="AH80">
        <v>153.72259099999999</v>
      </c>
      <c r="AI80">
        <v>18.904931999999999</v>
      </c>
      <c r="AJ80">
        <v>0</v>
      </c>
      <c r="AK80">
        <v>33.200284000000003</v>
      </c>
      <c r="AL80">
        <v>76.574239000000006</v>
      </c>
      <c r="AM80">
        <v>18.136955</v>
      </c>
      <c r="AN80">
        <v>0.75214700000000001</v>
      </c>
      <c r="AO80">
        <v>0</v>
      </c>
      <c r="AP80">
        <v>7.5382619999999996</v>
      </c>
      <c r="AQ80">
        <v>43.661341999999998</v>
      </c>
      <c r="AR80">
        <v>33.548406999999997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2956.4052230000011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526.32430599999998</v>
      </c>
      <c r="L81">
        <v>630.20011499999998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21.831161000000002</v>
      </c>
      <c r="R81">
        <v>43.321421000000001</v>
      </c>
      <c r="S81">
        <v>26.663325</v>
      </c>
      <c r="T81">
        <v>2.9809230000000002</v>
      </c>
      <c r="U81">
        <v>403.98741899999999</v>
      </c>
      <c r="V81">
        <v>11.397930000000001</v>
      </c>
      <c r="W81">
        <v>44.761192000000001</v>
      </c>
      <c r="X81">
        <v>143.06501</v>
      </c>
      <c r="Y81">
        <v>0</v>
      </c>
      <c r="Z81">
        <v>18.967352999999999</v>
      </c>
      <c r="AA81">
        <v>40.660252999999997</v>
      </c>
      <c r="AB81">
        <v>47.829618000000004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49.658951000000002</v>
      </c>
      <c r="AH81">
        <v>153.72259099999999</v>
      </c>
      <c r="AI81">
        <v>18.904931999999999</v>
      </c>
      <c r="AJ81">
        <v>0</v>
      </c>
      <c r="AK81">
        <v>33.200284000000003</v>
      </c>
      <c r="AL81">
        <v>76.574239000000006</v>
      </c>
      <c r="AM81">
        <v>18.136955</v>
      </c>
      <c r="AN81">
        <v>0.75214700000000001</v>
      </c>
      <c r="AO81">
        <v>0</v>
      </c>
      <c r="AP81">
        <v>6.1789040000000002</v>
      </c>
      <c r="AQ81">
        <v>43.661341999999998</v>
      </c>
      <c r="AR81">
        <v>33.548406999999997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3105.7231300000008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573.594606</v>
      </c>
      <c r="L82">
        <v>650.99675999999999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18.931080000000001</v>
      </c>
      <c r="R82">
        <v>43.321421000000001</v>
      </c>
      <c r="S82">
        <v>23.156948</v>
      </c>
      <c r="T82">
        <v>2.9809230000000002</v>
      </c>
      <c r="U82">
        <v>403.98741899999999</v>
      </c>
      <c r="V82">
        <v>11.397930000000001</v>
      </c>
      <c r="W82">
        <v>44.761192000000001</v>
      </c>
      <c r="X82">
        <v>143.06501</v>
      </c>
      <c r="Y82">
        <v>0</v>
      </c>
      <c r="Z82">
        <v>18.967352999999999</v>
      </c>
      <c r="AA82">
        <v>40.660252999999997</v>
      </c>
      <c r="AB82">
        <v>47.829618000000004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49.658951000000002</v>
      </c>
      <c r="AH82">
        <v>153.72259099999999</v>
      </c>
      <c r="AI82">
        <v>18.904931999999999</v>
      </c>
      <c r="AJ82">
        <v>0</v>
      </c>
      <c r="AK82">
        <v>33.200284000000003</v>
      </c>
      <c r="AL82">
        <v>76.574239000000006</v>
      </c>
      <c r="AM82">
        <v>18.136955</v>
      </c>
      <c r="AN82">
        <v>0.75214700000000001</v>
      </c>
      <c r="AO82">
        <v>0</v>
      </c>
      <c r="AP82">
        <v>6.1789040000000002</v>
      </c>
      <c r="AQ82">
        <v>43.661341999999998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3167.3836170000009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578.28941499999996</v>
      </c>
      <c r="L83">
        <v>650.99675999999999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18.931080000000001</v>
      </c>
      <c r="R83">
        <v>38.013134999999998</v>
      </c>
      <c r="S83">
        <v>23.156948</v>
      </c>
      <c r="T83">
        <v>2.9809230000000002</v>
      </c>
      <c r="U83">
        <v>403.98741899999999</v>
      </c>
      <c r="V83">
        <v>11.397930000000001</v>
      </c>
      <c r="W83">
        <v>38.582693999999996</v>
      </c>
      <c r="X83">
        <v>143.06501</v>
      </c>
      <c r="Y83">
        <v>0</v>
      </c>
      <c r="Z83">
        <v>18.967352999999999</v>
      </c>
      <c r="AA83">
        <v>40.660252999999997</v>
      </c>
      <c r="AB83">
        <v>47.829618000000004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49.658951000000002</v>
      </c>
      <c r="AH83">
        <v>153.72259099999999</v>
      </c>
      <c r="AI83">
        <v>18.904931999999999</v>
      </c>
      <c r="AJ83">
        <v>0</v>
      </c>
      <c r="AK83">
        <v>33.200284000000003</v>
      </c>
      <c r="AL83">
        <v>38.673858000000003</v>
      </c>
      <c r="AM83">
        <v>18.136955</v>
      </c>
      <c r="AN83">
        <v>0.75214700000000001</v>
      </c>
      <c r="AO83">
        <v>0</v>
      </c>
      <c r="AP83">
        <v>6.1789040000000002</v>
      </c>
      <c r="AQ83">
        <v>43.661341999999998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3122.6912610000004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633.27731500000004</v>
      </c>
      <c r="L84">
        <v>650.99675999999999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18.931080000000001</v>
      </c>
      <c r="R84">
        <v>38.013134999999998</v>
      </c>
      <c r="S84">
        <v>23.156948</v>
      </c>
      <c r="T84">
        <v>2.9809230000000002</v>
      </c>
      <c r="U84">
        <v>403.98741899999999</v>
      </c>
      <c r="V84">
        <v>11.397930000000001</v>
      </c>
      <c r="W84">
        <v>38.582693999999996</v>
      </c>
      <c r="X84">
        <v>123.290204</v>
      </c>
      <c r="Y84">
        <v>0</v>
      </c>
      <c r="Z84">
        <v>18.967352999999999</v>
      </c>
      <c r="AA84">
        <v>40.660252999999997</v>
      </c>
      <c r="AB84">
        <v>47.829618000000004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49.658951000000002</v>
      </c>
      <c r="AH84">
        <v>153.72259099999999</v>
      </c>
      <c r="AI84">
        <v>18.904931999999999</v>
      </c>
      <c r="AJ84">
        <v>0</v>
      </c>
      <c r="AK84">
        <v>33.200284000000003</v>
      </c>
      <c r="AL84">
        <v>24.661591000000001</v>
      </c>
      <c r="AM84">
        <v>18.136955</v>
      </c>
      <c r="AN84">
        <v>0.75214700000000001</v>
      </c>
      <c r="AO84">
        <v>0</v>
      </c>
      <c r="AP84">
        <v>6.1789040000000002</v>
      </c>
      <c r="AQ84">
        <v>43.661341999999998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3143.892088000001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633.27731500000004</v>
      </c>
      <c r="L85">
        <v>650.99675999999999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43.319356999999997</v>
      </c>
      <c r="S85">
        <v>26.663325</v>
      </c>
      <c r="T85">
        <v>2.9809230000000002</v>
      </c>
      <c r="U85">
        <v>403.98741899999999</v>
      </c>
      <c r="V85">
        <v>11.397930000000001</v>
      </c>
      <c r="W85">
        <v>44.761192000000001</v>
      </c>
      <c r="X85">
        <v>143.06501</v>
      </c>
      <c r="Y85">
        <v>0</v>
      </c>
      <c r="Z85">
        <v>6.290616</v>
      </c>
      <c r="AA85">
        <v>40.660252999999997</v>
      </c>
      <c r="AB85">
        <v>46.787784000000002</v>
      </c>
      <c r="AC85">
        <v>33.601709999999997</v>
      </c>
      <c r="AD85">
        <v>31.42661</v>
      </c>
      <c r="AE85">
        <v>38.057675000000003</v>
      </c>
      <c r="AF85">
        <v>8.8969509999999996</v>
      </c>
      <c r="AG85">
        <v>49.658951000000002</v>
      </c>
      <c r="AH85">
        <v>132.76041900000001</v>
      </c>
      <c r="AI85">
        <v>3.6797209999999998</v>
      </c>
      <c r="AJ85">
        <v>0</v>
      </c>
      <c r="AK85">
        <v>33.200284000000003</v>
      </c>
      <c r="AL85">
        <v>24.661591000000001</v>
      </c>
      <c r="AM85">
        <v>18.136955</v>
      </c>
      <c r="AN85">
        <v>0.75214700000000001</v>
      </c>
      <c r="AO85">
        <v>0</v>
      </c>
      <c r="AP85">
        <v>0</v>
      </c>
      <c r="AQ85">
        <v>43.661341999999998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7.2302239999999998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3091.0819910000005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656.61197400000003</v>
      </c>
      <c r="L86">
        <v>650.99675999999999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2.9809230000000002</v>
      </c>
      <c r="U86">
        <v>403.98741899999999</v>
      </c>
      <c r="V86">
        <v>11.397930000000001</v>
      </c>
      <c r="W86">
        <v>44.761192000000001</v>
      </c>
      <c r="X86">
        <v>143.06501</v>
      </c>
      <c r="Y86">
        <v>0</v>
      </c>
      <c r="Z86">
        <v>6.290616</v>
      </c>
      <c r="AA86">
        <v>40.660252999999997</v>
      </c>
      <c r="AB86">
        <v>46.787784000000002</v>
      </c>
      <c r="AC86">
        <v>33.601709999999997</v>
      </c>
      <c r="AD86">
        <v>31.42661</v>
      </c>
      <c r="AE86">
        <v>38.057675000000003</v>
      </c>
      <c r="AF86">
        <v>8.8969509999999996</v>
      </c>
      <c r="AG86">
        <v>49.658951000000002</v>
      </c>
      <c r="AH86">
        <v>96.748484000000005</v>
      </c>
      <c r="AI86">
        <v>3.6797209999999998</v>
      </c>
      <c r="AJ86">
        <v>0</v>
      </c>
      <c r="AK86">
        <v>33.200284000000003</v>
      </c>
      <c r="AL86">
        <v>24.661591000000001</v>
      </c>
      <c r="AM86">
        <v>18.136955</v>
      </c>
      <c r="AN86">
        <v>0.75214700000000001</v>
      </c>
      <c r="AO86">
        <v>0</v>
      </c>
      <c r="AP86">
        <v>0</v>
      </c>
      <c r="AQ86">
        <v>43.661341999999998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5.4226679999999998</v>
      </c>
      <c r="BA86">
        <v>3.7291249999999998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3075.2026580000006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664.11486400000001</v>
      </c>
      <c r="L87">
        <v>650.99675999999999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2.9809230000000002</v>
      </c>
      <c r="U87">
        <v>403.98741899999999</v>
      </c>
      <c r="V87">
        <v>11.397930000000001</v>
      </c>
      <c r="W87">
        <v>44.761192000000001</v>
      </c>
      <c r="X87">
        <v>143.06501</v>
      </c>
      <c r="Y87">
        <v>0</v>
      </c>
      <c r="Z87">
        <v>6.290616</v>
      </c>
      <c r="AA87">
        <v>40.660252999999997</v>
      </c>
      <c r="AB87">
        <v>46.787784000000002</v>
      </c>
      <c r="AC87">
        <v>33.601709999999997</v>
      </c>
      <c r="AD87">
        <v>31.42661</v>
      </c>
      <c r="AE87">
        <v>38.057675000000003</v>
      </c>
      <c r="AF87">
        <v>8.8969509999999996</v>
      </c>
      <c r="AG87">
        <v>49.658951000000002</v>
      </c>
      <c r="AH87">
        <v>96.748484000000005</v>
      </c>
      <c r="AI87">
        <v>0</v>
      </c>
      <c r="AJ87">
        <v>0</v>
      </c>
      <c r="AK87">
        <v>33.200284000000003</v>
      </c>
      <c r="AL87">
        <v>24.661591000000001</v>
      </c>
      <c r="AM87">
        <v>18.136955</v>
      </c>
      <c r="AN87">
        <v>0.75214700000000001</v>
      </c>
      <c r="AO87">
        <v>0</v>
      </c>
      <c r="AP87">
        <v>0</v>
      </c>
      <c r="AQ87">
        <v>43.661341999999998</v>
      </c>
      <c r="AR87">
        <v>33.548406999999997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5.4226679999999998</v>
      </c>
      <c r="BA87">
        <v>3.7291249999999998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3079.0258270000008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664.11486400000001</v>
      </c>
      <c r="L88">
        <v>650.99675999999999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2.9809230000000002</v>
      </c>
      <c r="U88">
        <v>403.98741899999999</v>
      </c>
      <c r="V88">
        <v>11.397930000000001</v>
      </c>
      <c r="W88">
        <v>44.761192000000001</v>
      </c>
      <c r="X88">
        <v>143.06501</v>
      </c>
      <c r="Y88">
        <v>0</v>
      </c>
      <c r="Z88">
        <v>6.290616</v>
      </c>
      <c r="AA88">
        <v>40.660252999999997</v>
      </c>
      <c r="AB88">
        <v>46.787784000000002</v>
      </c>
      <c r="AC88">
        <v>33.601709999999997</v>
      </c>
      <c r="AD88">
        <v>31.42661</v>
      </c>
      <c r="AE88">
        <v>38.057675000000003</v>
      </c>
      <c r="AF88">
        <v>8.8969509999999996</v>
      </c>
      <c r="AG88">
        <v>49.658951000000002</v>
      </c>
      <c r="AH88">
        <v>96.748484000000005</v>
      </c>
      <c r="AI88">
        <v>0</v>
      </c>
      <c r="AJ88">
        <v>0</v>
      </c>
      <c r="AK88">
        <v>33.200284000000003</v>
      </c>
      <c r="AL88">
        <v>24.661591000000001</v>
      </c>
      <c r="AM88">
        <v>18.136955</v>
      </c>
      <c r="AN88">
        <v>0.75214700000000001</v>
      </c>
      <c r="AO88">
        <v>0</v>
      </c>
      <c r="AP88">
        <v>0</v>
      </c>
      <c r="AQ88">
        <v>43.661341999999998</v>
      </c>
      <c r="AR88">
        <v>33.548406999999997</v>
      </c>
      <c r="AS88">
        <v>36.552984000000002</v>
      </c>
      <c r="AT88">
        <v>17.912666000000002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5.4226679999999998</v>
      </c>
      <c r="BA88">
        <v>3.7291249999999998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3077.6445230000008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664.11486400000001</v>
      </c>
      <c r="L89">
        <v>650.99675999999999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2.9809230000000002</v>
      </c>
      <c r="U89">
        <v>403.98741899999999</v>
      </c>
      <c r="V89">
        <v>11.397930000000001</v>
      </c>
      <c r="W89">
        <v>44.761192000000001</v>
      </c>
      <c r="X89">
        <v>143.06501</v>
      </c>
      <c r="Y89">
        <v>0</v>
      </c>
      <c r="Z89">
        <v>6.290616</v>
      </c>
      <c r="AA89">
        <v>40.660252999999997</v>
      </c>
      <c r="AB89">
        <v>46.787784000000002</v>
      </c>
      <c r="AC89">
        <v>33.601709999999997</v>
      </c>
      <c r="AD89">
        <v>31.42661</v>
      </c>
      <c r="AE89">
        <v>38.057675000000003</v>
      </c>
      <c r="AF89">
        <v>8.8969509999999996</v>
      </c>
      <c r="AG89">
        <v>49.658951000000002</v>
      </c>
      <c r="AH89">
        <v>132.76041900000001</v>
      </c>
      <c r="AI89">
        <v>0</v>
      </c>
      <c r="AJ89">
        <v>0</v>
      </c>
      <c r="AK89">
        <v>33.200284000000003</v>
      </c>
      <c r="AL89">
        <v>24.661591000000001</v>
      </c>
      <c r="AM89">
        <v>18.136955</v>
      </c>
      <c r="AN89">
        <v>0.75214700000000001</v>
      </c>
      <c r="AO89">
        <v>0</v>
      </c>
      <c r="AP89">
        <v>0</v>
      </c>
      <c r="AQ89">
        <v>43.661341999999998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7.2302239999999998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3118.2418830000001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664.11486400000001</v>
      </c>
      <c r="L90">
        <v>650.99675999999999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2.9809230000000002</v>
      </c>
      <c r="U90">
        <v>403.98741899999999</v>
      </c>
      <c r="V90">
        <v>11.397930000000001</v>
      </c>
      <c r="W90">
        <v>44.761192000000001</v>
      </c>
      <c r="X90">
        <v>143.06501</v>
      </c>
      <c r="Y90">
        <v>0</v>
      </c>
      <c r="Z90">
        <v>18.967352999999999</v>
      </c>
      <c r="AA90">
        <v>40.660252999999997</v>
      </c>
      <c r="AB90">
        <v>47.829618000000004</v>
      </c>
      <c r="AC90">
        <v>33.601709999999997</v>
      </c>
      <c r="AD90">
        <v>31.42661</v>
      </c>
      <c r="AE90">
        <v>57.086511000000002</v>
      </c>
      <c r="AF90">
        <v>28.359029</v>
      </c>
      <c r="AG90">
        <v>49.658951000000002</v>
      </c>
      <c r="AH90">
        <v>132.76041900000001</v>
      </c>
      <c r="AI90">
        <v>0</v>
      </c>
      <c r="AJ90">
        <v>0</v>
      </c>
      <c r="AK90">
        <v>33.200284000000003</v>
      </c>
      <c r="AL90">
        <v>38.673858000000003</v>
      </c>
      <c r="AM90">
        <v>18.136955</v>
      </c>
      <c r="AN90">
        <v>0.75214700000000001</v>
      </c>
      <c r="AO90">
        <v>0</v>
      </c>
      <c r="AP90">
        <v>1.7300930000000001</v>
      </c>
      <c r="AQ90">
        <v>43.661341999999998</v>
      </c>
      <c r="AR90">
        <v>33.548406999999997</v>
      </c>
      <c r="AS90">
        <v>37.613562000000002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3189.0690140000006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664.11486400000001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2.9809230000000002</v>
      </c>
      <c r="U91">
        <v>403.98741899999999</v>
      </c>
      <c r="V91">
        <v>11.397930000000001</v>
      </c>
      <c r="W91">
        <v>44.761192000000001</v>
      </c>
      <c r="X91">
        <v>143.06501</v>
      </c>
      <c r="Y91">
        <v>0</v>
      </c>
      <c r="Z91">
        <v>18.967352999999999</v>
      </c>
      <c r="AA91">
        <v>40.660252999999997</v>
      </c>
      <c r="AB91">
        <v>47.829618000000004</v>
      </c>
      <c r="AC91">
        <v>33.601709999999997</v>
      </c>
      <c r="AD91">
        <v>31.42661</v>
      </c>
      <c r="AE91">
        <v>57.086511000000002</v>
      </c>
      <c r="AF91">
        <v>28.359029</v>
      </c>
      <c r="AG91">
        <v>49.658951000000002</v>
      </c>
      <c r="AH91">
        <v>153.72259099999999</v>
      </c>
      <c r="AI91">
        <v>0</v>
      </c>
      <c r="AJ91">
        <v>0</v>
      </c>
      <c r="AK91">
        <v>33.200284000000003</v>
      </c>
      <c r="AL91">
        <v>76.574239000000006</v>
      </c>
      <c r="AM91">
        <v>18.136955</v>
      </c>
      <c r="AN91">
        <v>0.75214700000000001</v>
      </c>
      <c r="AO91">
        <v>0</v>
      </c>
      <c r="AP91">
        <v>1.7300930000000001</v>
      </c>
      <c r="AQ91">
        <v>43.661341999999998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3248.7338490000006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664.11486400000001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2.9809230000000002</v>
      </c>
      <c r="U92">
        <v>403.98741899999999</v>
      </c>
      <c r="V92">
        <v>11.397930000000001</v>
      </c>
      <c r="W92">
        <v>44.761192000000001</v>
      </c>
      <c r="X92">
        <v>143.06501</v>
      </c>
      <c r="Y92">
        <v>0</v>
      </c>
      <c r="Z92">
        <v>18.967352999999999</v>
      </c>
      <c r="AA92">
        <v>40.660252999999997</v>
      </c>
      <c r="AB92">
        <v>47.829618000000004</v>
      </c>
      <c r="AC92">
        <v>33.601709999999997</v>
      </c>
      <c r="AD92">
        <v>31.42661</v>
      </c>
      <c r="AE92">
        <v>57.086511000000002</v>
      </c>
      <c r="AF92">
        <v>28.359029</v>
      </c>
      <c r="AG92">
        <v>49.658951000000002</v>
      </c>
      <c r="AH92">
        <v>153.18509900000001</v>
      </c>
      <c r="AI92">
        <v>0</v>
      </c>
      <c r="AJ92">
        <v>0</v>
      </c>
      <c r="AK92">
        <v>33.200284000000003</v>
      </c>
      <c r="AL92">
        <v>76.574239000000006</v>
      </c>
      <c r="AM92">
        <v>18.136955</v>
      </c>
      <c r="AN92">
        <v>0.75214700000000001</v>
      </c>
      <c r="AO92">
        <v>0</v>
      </c>
      <c r="AP92">
        <v>1.7300930000000001</v>
      </c>
      <c r="AQ92">
        <v>43.661341999999998</v>
      </c>
      <c r="AR92">
        <v>33.548406999999997</v>
      </c>
      <c r="AS92">
        <v>37.613562000000002</v>
      </c>
      <c r="AT92">
        <v>17.841065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3246.728595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664.11486400000001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1.7928090000000001</v>
      </c>
      <c r="U93">
        <v>403.98741899999999</v>
      </c>
      <c r="V93">
        <v>11.397930000000001</v>
      </c>
      <c r="W93">
        <v>44.761192000000001</v>
      </c>
      <c r="X93">
        <v>143.06501</v>
      </c>
      <c r="Y93">
        <v>0</v>
      </c>
      <c r="Z93">
        <v>18.967352999999999</v>
      </c>
      <c r="AA93">
        <v>40.660252999999997</v>
      </c>
      <c r="AB93">
        <v>47.829618000000004</v>
      </c>
      <c r="AC93">
        <v>33.601709999999997</v>
      </c>
      <c r="AD93">
        <v>31.42661</v>
      </c>
      <c r="AE93">
        <v>57.086511000000002</v>
      </c>
      <c r="AF93">
        <v>28.359029</v>
      </c>
      <c r="AG93">
        <v>49.658951000000002</v>
      </c>
      <c r="AH93">
        <v>145.122726</v>
      </c>
      <c r="AI93">
        <v>0</v>
      </c>
      <c r="AJ93">
        <v>0</v>
      </c>
      <c r="AK93">
        <v>33.200284000000003</v>
      </c>
      <c r="AL93">
        <v>76.574239000000006</v>
      </c>
      <c r="AM93">
        <v>18.136955</v>
      </c>
      <c r="AN93">
        <v>0.75214700000000001</v>
      </c>
      <c r="AO93">
        <v>0</v>
      </c>
      <c r="AP93">
        <v>1.7300930000000001</v>
      </c>
      <c r="AQ93">
        <v>43.661341999999998</v>
      </c>
      <c r="AR93">
        <v>33.548406999999997</v>
      </c>
      <c r="AS93">
        <v>37.613562000000002</v>
      </c>
      <c r="AT93">
        <v>18.260085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5.6011170000000003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3237.5851300000008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664.11486400000001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1.7928090000000001</v>
      </c>
      <c r="U94">
        <v>403.98741899999999</v>
      </c>
      <c r="V94">
        <v>11.397930000000001</v>
      </c>
      <c r="W94">
        <v>44.761192000000001</v>
      </c>
      <c r="X94">
        <v>143.06501</v>
      </c>
      <c r="Y94">
        <v>0</v>
      </c>
      <c r="Z94">
        <v>18.967352999999999</v>
      </c>
      <c r="AA94">
        <v>40.660252999999997</v>
      </c>
      <c r="AB94">
        <v>46.787784000000002</v>
      </c>
      <c r="AC94">
        <v>22.378565999999999</v>
      </c>
      <c r="AD94">
        <v>20.951073999999998</v>
      </c>
      <c r="AE94">
        <v>38.057675000000003</v>
      </c>
      <c r="AF94">
        <v>8.8969509999999996</v>
      </c>
      <c r="AG94">
        <v>49.658951000000002</v>
      </c>
      <c r="AH94">
        <v>139.74780999999999</v>
      </c>
      <c r="AI94">
        <v>0</v>
      </c>
      <c r="AJ94">
        <v>0</v>
      </c>
      <c r="AK94">
        <v>33.200284000000003</v>
      </c>
      <c r="AL94">
        <v>38.673858000000003</v>
      </c>
      <c r="AM94">
        <v>18.136955</v>
      </c>
      <c r="AN94">
        <v>0.75214700000000001</v>
      </c>
      <c r="AO94">
        <v>0</v>
      </c>
      <c r="AP94">
        <v>0</v>
      </c>
      <c r="AQ94">
        <v>43.661341999999998</v>
      </c>
      <c r="AR94">
        <v>33.548406999999997</v>
      </c>
      <c r="AS94">
        <v>36.552984000000002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8.9474020000000003</v>
      </c>
      <c r="BA94">
        <v>5.3931180000000003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3131.0160900000005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141.39259100000001</v>
      </c>
      <c r="Q95">
        <v>21.831161000000002</v>
      </c>
      <c r="R95">
        <v>43.321421000000001</v>
      </c>
      <c r="S95">
        <v>26.663325</v>
      </c>
      <c r="T95">
        <v>0</v>
      </c>
      <c r="U95">
        <v>403.98741899999999</v>
      </c>
      <c r="V95">
        <v>11.397930000000001</v>
      </c>
      <c r="W95">
        <v>44.761192000000001</v>
      </c>
      <c r="X95">
        <v>143.06501</v>
      </c>
      <c r="Y95">
        <v>0</v>
      </c>
      <c r="Z95">
        <v>18.967352999999999</v>
      </c>
      <c r="AA95">
        <v>27.106835</v>
      </c>
      <c r="AB95">
        <v>46.787784000000002</v>
      </c>
      <c r="AC95">
        <v>22.378565999999999</v>
      </c>
      <c r="AD95">
        <v>10.475536</v>
      </c>
      <c r="AE95">
        <v>38.057675000000003</v>
      </c>
      <c r="AF95">
        <v>8.8969509999999996</v>
      </c>
      <c r="AG95">
        <v>49.658951000000002</v>
      </c>
      <c r="AH95">
        <v>96.748484000000005</v>
      </c>
      <c r="AI95">
        <v>0</v>
      </c>
      <c r="AJ95">
        <v>0</v>
      </c>
      <c r="AK95">
        <v>33.200284000000003</v>
      </c>
      <c r="AL95">
        <v>38.673858000000003</v>
      </c>
      <c r="AM95">
        <v>18.136955</v>
      </c>
      <c r="AN95">
        <v>0.75214700000000001</v>
      </c>
      <c r="AO95">
        <v>0</v>
      </c>
      <c r="AP95">
        <v>0</v>
      </c>
      <c r="AQ95">
        <v>43.661341999999998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6.6653630000000001</v>
      </c>
      <c r="BA95">
        <v>3.7291249999999998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3054.9472180000007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664.11486400000001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141.39259100000001</v>
      </c>
      <c r="Q96">
        <v>21.831161000000002</v>
      </c>
      <c r="R96">
        <v>43.321421000000001</v>
      </c>
      <c r="S96">
        <v>26.663325</v>
      </c>
      <c r="T96">
        <v>0</v>
      </c>
      <c r="U96">
        <v>403.98741899999999</v>
      </c>
      <c r="V96">
        <v>11.397930000000001</v>
      </c>
      <c r="W96">
        <v>44.761192000000001</v>
      </c>
      <c r="X96">
        <v>143.06501</v>
      </c>
      <c r="Y96">
        <v>0</v>
      </c>
      <c r="Z96">
        <v>18.967352999999999</v>
      </c>
      <c r="AA96">
        <v>27.106835</v>
      </c>
      <c r="AB96">
        <v>46.787784000000002</v>
      </c>
      <c r="AC96">
        <v>22.378565999999999</v>
      </c>
      <c r="AD96">
        <v>0</v>
      </c>
      <c r="AE96">
        <v>38.057675000000003</v>
      </c>
      <c r="AF96">
        <v>8.8969509999999996</v>
      </c>
      <c r="AG96">
        <v>49.658951000000002</v>
      </c>
      <c r="AH96">
        <v>64.498988999999995</v>
      </c>
      <c r="AI96">
        <v>0</v>
      </c>
      <c r="AJ96">
        <v>0</v>
      </c>
      <c r="AK96">
        <v>33.200284000000003</v>
      </c>
      <c r="AL96">
        <v>38.673858000000003</v>
      </c>
      <c r="AM96">
        <v>18.136955</v>
      </c>
      <c r="AN96">
        <v>0.75214700000000001</v>
      </c>
      <c r="AO96">
        <v>0</v>
      </c>
      <c r="AP96">
        <v>0</v>
      </c>
      <c r="AQ96">
        <v>43.661341999999998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5.1967239999999997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3009.5204120000008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664.11486400000001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141.39259100000001</v>
      </c>
      <c r="Q97">
        <v>21.831161000000002</v>
      </c>
      <c r="R97">
        <v>43.321421000000001</v>
      </c>
      <c r="S97">
        <v>26.663325</v>
      </c>
      <c r="T97">
        <v>0</v>
      </c>
      <c r="U97">
        <v>403.98741899999999</v>
      </c>
      <c r="V97">
        <v>11.397930000000001</v>
      </c>
      <c r="W97">
        <v>44.761192000000001</v>
      </c>
      <c r="X97">
        <v>143.06501</v>
      </c>
      <c r="Y97">
        <v>0</v>
      </c>
      <c r="Z97">
        <v>18.967352999999999</v>
      </c>
      <c r="AA97">
        <v>27.106835</v>
      </c>
      <c r="AB97">
        <v>46.787784000000002</v>
      </c>
      <c r="AC97">
        <v>22.378565999999999</v>
      </c>
      <c r="AD97">
        <v>0</v>
      </c>
      <c r="AE97">
        <v>38.057675000000003</v>
      </c>
      <c r="AF97">
        <v>8.8969509999999996</v>
      </c>
      <c r="AG97">
        <v>49.658951000000002</v>
      </c>
      <c r="AH97">
        <v>42.999326000000003</v>
      </c>
      <c r="AI97">
        <v>0</v>
      </c>
      <c r="AJ97">
        <v>0</v>
      </c>
      <c r="AK97">
        <v>33.200284000000003</v>
      </c>
      <c r="AL97">
        <v>38.673858000000003</v>
      </c>
      <c r="AM97">
        <v>18.136955</v>
      </c>
      <c r="AN97">
        <v>0.75214700000000001</v>
      </c>
      <c r="AO97">
        <v>0</v>
      </c>
      <c r="AP97">
        <v>0</v>
      </c>
      <c r="AQ97">
        <v>43.661341999999998</v>
      </c>
      <c r="AR97">
        <v>33.548406999999997</v>
      </c>
      <c r="AS97">
        <v>36.552984000000002</v>
      </c>
      <c r="AT97">
        <v>17.565550999999999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4.2929459999999997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2984.5565560000005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664.11486400000001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141.39259100000001</v>
      </c>
      <c r="Q98">
        <v>21.831161000000002</v>
      </c>
      <c r="R98">
        <v>43.321421000000001</v>
      </c>
      <c r="S98">
        <v>26.663325</v>
      </c>
      <c r="T98">
        <v>0</v>
      </c>
      <c r="U98">
        <v>403.98741899999999</v>
      </c>
      <c r="V98">
        <v>11.397930000000001</v>
      </c>
      <c r="W98">
        <v>44.761192000000001</v>
      </c>
      <c r="X98">
        <v>143.06501</v>
      </c>
      <c r="Y98">
        <v>0</v>
      </c>
      <c r="Z98">
        <v>18.967352999999999</v>
      </c>
      <c r="AA98">
        <v>27.106835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8.8969509999999996</v>
      </c>
      <c r="AG98">
        <v>49.658951000000002</v>
      </c>
      <c r="AH98">
        <v>21.499663000000002</v>
      </c>
      <c r="AI98">
        <v>0</v>
      </c>
      <c r="AJ98">
        <v>0</v>
      </c>
      <c r="AK98">
        <v>33.200284000000003</v>
      </c>
      <c r="AL98">
        <v>38.673858000000003</v>
      </c>
      <c r="AM98">
        <v>18.136955</v>
      </c>
      <c r="AN98">
        <v>0.75214700000000001</v>
      </c>
      <c r="AO98">
        <v>0</v>
      </c>
      <c r="AP98">
        <v>0</v>
      </c>
      <c r="AQ98">
        <v>43.661341999999998</v>
      </c>
      <c r="AR98">
        <v>33.548406999999997</v>
      </c>
      <c r="AS98">
        <v>36.552984000000002</v>
      </c>
      <c r="AT98">
        <v>18.261396000000001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2.1238790000000001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2960.7516740000005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10.915859744500004</v>
      </c>
      <c r="L99">
        <f t="shared" si="2"/>
        <v>10.922058071500011</v>
      </c>
      <c r="M99">
        <f t="shared" si="2"/>
        <v>2.2032468717499998</v>
      </c>
      <c r="N99">
        <f t="shared" si="2"/>
        <v>2.8440333719999975</v>
      </c>
      <c r="O99">
        <f t="shared" si="2"/>
        <v>2.9733709800000043</v>
      </c>
      <c r="P99">
        <f t="shared" si="2"/>
        <v>3.4471475159999994</v>
      </c>
      <c r="Q99">
        <f t="shared" si="2"/>
        <v>0.40718479550000025</v>
      </c>
      <c r="R99">
        <f t="shared" si="2"/>
        <v>0.83978592400000063</v>
      </c>
      <c r="S99">
        <f t="shared" si="2"/>
        <v>0.50031064150000037</v>
      </c>
      <c r="T99">
        <f t="shared" si="2"/>
        <v>6.0910150999999892E-2</v>
      </c>
      <c r="U99">
        <f t="shared" si="2"/>
        <v>9.6956980559999959</v>
      </c>
      <c r="V99">
        <f t="shared" si="2"/>
        <v>0.26763338249999957</v>
      </c>
      <c r="W99">
        <f t="shared" si="2"/>
        <v>0.95560960549999985</v>
      </c>
      <c r="X99">
        <f t="shared" si="2"/>
        <v>3.0678188847500021</v>
      </c>
      <c r="Y99">
        <f t="shared" si="2"/>
        <v>0</v>
      </c>
      <c r="Z99">
        <f t="shared" si="2"/>
        <v>0.31493669625000004</v>
      </c>
      <c r="AA99">
        <f t="shared" si="2"/>
        <v>0.49537268875000007</v>
      </c>
      <c r="AB99">
        <f t="shared" si="2"/>
        <v>0.67375040600000013</v>
      </c>
      <c r="AC99">
        <f t="shared" si="2"/>
        <v>0.41414737649999983</v>
      </c>
      <c r="AD99">
        <f t="shared" si="2"/>
        <v>0.19396746424999994</v>
      </c>
      <c r="AE99">
        <f t="shared" si="2"/>
        <v>0.89435536000000082</v>
      </c>
      <c r="AF99">
        <f t="shared" si="2"/>
        <v>0.28470242099999948</v>
      </c>
      <c r="AG99">
        <f t="shared" si="2"/>
        <v>1.1918148239999993</v>
      </c>
      <c r="AH99">
        <f t="shared" si="2"/>
        <v>1.0888235620000004</v>
      </c>
      <c r="AI99">
        <f t="shared" si="2"/>
        <v>9.2615618749999948E-2</v>
      </c>
      <c r="AJ99">
        <f t="shared" si="2"/>
        <v>0</v>
      </c>
      <c r="AK99">
        <f t="shared" si="2"/>
        <v>0.79680681600000014</v>
      </c>
      <c r="AL99">
        <f t="shared" si="2"/>
        <v>1.0700383955000015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2.5518870500000002E-2</v>
      </c>
      <c r="AQ99">
        <f t="shared" si="2"/>
        <v>0.42454505650000046</v>
      </c>
      <c r="AR99">
        <f t="shared" si="2"/>
        <v>0.82273474500000177</v>
      </c>
      <c r="AS99">
        <f t="shared" si="2"/>
        <v>0.88045334999999914</v>
      </c>
      <c r="AT99">
        <f t="shared" si="2"/>
        <v>0.44187793749999937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4.5194548750000001E-2</v>
      </c>
      <c r="BA99">
        <f t="shared" si="2"/>
        <v>4.2038091749999992E-2</v>
      </c>
      <c r="BB99">
        <f t="shared" si="2"/>
        <v>0.124054752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60.000787639500025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115.71</v>
      </c>
      <c r="N3">
        <v>272.77</v>
      </c>
      <c r="O3">
        <v>100.5</v>
      </c>
      <c r="P3">
        <v>4.03</v>
      </c>
      <c r="Q3">
        <v>7.01</v>
      </c>
      <c r="R3" s="93">
        <v>0</v>
      </c>
      <c r="S3" s="93">
        <v>0</v>
      </c>
      <c r="T3" s="93">
        <v>0</v>
      </c>
      <c r="U3">
        <v>3.99</v>
      </c>
      <c r="V3">
        <v>0</v>
      </c>
      <c r="W3">
        <v>3.8</v>
      </c>
      <c r="X3">
        <v>53.5</v>
      </c>
      <c r="Y3">
        <v>17.84</v>
      </c>
      <c r="Z3">
        <v>17.829999999999998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</v>
      </c>
      <c r="AH3">
        <v>40.33</v>
      </c>
      <c r="AI3">
        <v>40.33</v>
      </c>
      <c r="AJ3">
        <v>28.77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115.71</v>
      </c>
      <c r="N4">
        <v>272.77</v>
      </c>
      <c r="O4">
        <v>100.5</v>
      </c>
      <c r="P4">
        <v>4.03</v>
      </c>
      <c r="Q4">
        <v>7.01</v>
      </c>
      <c r="R4" s="93">
        <v>0</v>
      </c>
      <c r="S4" s="93">
        <v>0</v>
      </c>
      <c r="T4" s="93">
        <v>0</v>
      </c>
      <c r="U4">
        <v>3.99</v>
      </c>
      <c r="V4">
        <v>0</v>
      </c>
      <c r="W4">
        <v>3.8</v>
      </c>
      <c r="X4">
        <v>54.5</v>
      </c>
      <c r="Y4">
        <v>18.16</v>
      </c>
      <c r="Z4">
        <v>18.170000000000002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</v>
      </c>
      <c r="AH4">
        <v>40.33</v>
      </c>
      <c r="AI4">
        <v>40.33</v>
      </c>
      <c r="AJ4">
        <v>28.77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115.71</v>
      </c>
      <c r="N5">
        <v>272.77</v>
      </c>
      <c r="O5">
        <v>100.5</v>
      </c>
      <c r="P5">
        <v>4.03</v>
      </c>
      <c r="Q5">
        <v>7.01</v>
      </c>
      <c r="R5" s="93">
        <v>0</v>
      </c>
      <c r="S5" s="93">
        <v>0</v>
      </c>
      <c r="T5" s="93">
        <v>0</v>
      </c>
      <c r="U5">
        <v>3.99</v>
      </c>
      <c r="V5">
        <v>0</v>
      </c>
      <c r="W5">
        <v>3.8</v>
      </c>
      <c r="X5">
        <v>55.5</v>
      </c>
      <c r="Y5">
        <v>18.5</v>
      </c>
      <c r="Z5">
        <v>18.5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</v>
      </c>
      <c r="AH5">
        <v>40</v>
      </c>
      <c r="AI5">
        <v>40</v>
      </c>
      <c r="AJ5">
        <v>28.77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115.71</v>
      </c>
      <c r="N6">
        <v>272.77</v>
      </c>
      <c r="O6">
        <v>100.5</v>
      </c>
      <c r="P6">
        <v>4.03</v>
      </c>
      <c r="Q6">
        <v>7.01</v>
      </c>
      <c r="R6" s="93">
        <v>0</v>
      </c>
      <c r="S6" s="93">
        <v>0</v>
      </c>
      <c r="T6" s="93">
        <v>0</v>
      </c>
      <c r="U6">
        <v>3.99</v>
      </c>
      <c r="V6">
        <v>0</v>
      </c>
      <c r="W6">
        <v>3.8</v>
      </c>
      <c r="X6">
        <v>56.5</v>
      </c>
      <c r="Y6">
        <v>18.84</v>
      </c>
      <c r="Z6">
        <v>18.829999999999998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14.66</v>
      </c>
      <c r="AH6">
        <v>34</v>
      </c>
      <c r="AI6">
        <v>34</v>
      </c>
      <c r="AJ6">
        <v>28.27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115.71</v>
      </c>
      <c r="N7">
        <v>272.77</v>
      </c>
      <c r="O7">
        <v>100.5</v>
      </c>
      <c r="P7">
        <v>4.03</v>
      </c>
      <c r="Q7">
        <v>7.01</v>
      </c>
      <c r="R7" s="93">
        <v>0</v>
      </c>
      <c r="S7" s="93">
        <v>0</v>
      </c>
      <c r="T7" s="93">
        <v>0</v>
      </c>
      <c r="U7">
        <v>3.92</v>
      </c>
      <c r="V7">
        <v>0</v>
      </c>
      <c r="W7">
        <v>3.8</v>
      </c>
      <c r="X7">
        <v>56</v>
      </c>
      <c r="Y7">
        <v>18.66</v>
      </c>
      <c r="Z7">
        <v>18.670000000000002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34.33</v>
      </c>
      <c r="AI7">
        <v>34.33</v>
      </c>
      <c r="AJ7">
        <v>28.27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115.71</v>
      </c>
      <c r="N8">
        <v>272.77</v>
      </c>
      <c r="O8">
        <v>100.5</v>
      </c>
      <c r="P8">
        <v>4.03</v>
      </c>
      <c r="Q8">
        <v>7.01</v>
      </c>
      <c r="R8" s="93">
        <v>0</v>
      </c>
      <c r="S8" s="93">
        <v>0</v>
      </c>
      <c r="T8" s="93">
        <v>0</v>
      </c>
      <c r="U8">
        <v>3.92</v>
      </c>
      <c r="V8">
        <v>0</v>
      </c>
      <c r="W8">
        <v>3.8</v>
      </c>
      <c r="X8">
        <v>55</v>
      </c>
      <c r="Y8">
        <v>18.34</v>
      </c>
      <c r="Z8">
        <v>18.329999999999998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35</v>
      </c>
      <c r="AI8">
        <v>35</v>
      </c>
      <c r="AJ8">
        <v>28.27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115.71</v>
      </c>
      <c r="N9">
        <v>272.77</v>
      </c>
      <c r="O9">
        <v>100.5</v>
      </c>
      <c r="P9">
        <v>4.03</v>
      </c>
      <c r="Q9">
        <v>7.01</v>
      </c>
      <c r="R9" s="93">
        <v>0</v>
      </c>
      <c r="S9" s="93">
        <v>0</v>
      </c>
      <c r="T9" s="93">
        <v>0</v>
      </c>
      <c r="U9">
        <v>3.92</v>
      </c>
      <c r="V9">
        <v>0</v>
      </c>
      <c r="W9">
        <v>3.8</v>
      </c>
      <c r="X9">
        <v>54.5</v>
      </c>
      <c r="Y9">
        <v>18.16</v>
      </c>
      <c r="Z9">
        <v>18.170000000000002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14.34</v>
      </c>
      <c r="AH9">
        <v>36</v>
      </c>
      <c r="AI9">
        <v>36</v>
      </c>
      <c r="AJ9">
        <v>28.27</v>
      </c>
      <c r="AK9">
        <v>0</v>
      </c>
      <c r="AL9">
        <v>0</v>
      </c>
    </row>
    <row r="10" spans="1:38">
      <c r="A10" t="s">
        <v>52</v>
      </c>
      <c r="B10" s="34">
        <v>234.95</v>
      </c>
      <c r="C10" s="34">
        <v>68.040000000000006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94.53</v>
      </c>
      <c r="N10">
        <v>272.77</v>
      </c>
      <c r="O10">
        <v>100.5</v>
      </c>
      <c r="P10">
        <v>4.03</v>
      </c>
      <c r="Q10">
        <v>7.01</v>
      </c>
      <c r="R10" s="93">
        <v>0</v>
      </c>
      <c r="S10" s="93">
        <v>0</v>
      </c>
      <c r="T10" s="93">
        <v>0</v>
      </c>
      <c r="U10">
        <v>3.92</v>
      </c>
      <c r="V10">
        <v>0</v>
      </c>
      <c r="W10">
        <v>3.8</v>
      </c>
      <c r="X10">
        <v>53.5</v>
      </c>
      <c r="Y10">
        <v>17.84</v>
      </c>
      <c r="Z10">
        <v>17.829999999999998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36.67</v>
      </c>
      <c r="AI10">
        <v>36.67</v>
      </c>
      <c r="AJ10">
        <v>28.27</v>
      </c>
      <c r="AK10">
        <v>0</v>
      </c>
      <c r="AL10">
        <v>0</v>
      </c>
    </row>
    <row r="11" spans="1:38">
      <c r="A11" t="s">
        <v>53</v>
      </c>
      <c r="B11" s="34">
        <v>234.95</v>
      </c>
      <c r="C11" s="34">
        <v>68.040000000000006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66.17</v>
      </c>
      <c r="N11">
        <v>272.77</v>
      </c>
      <c r="O11">
        <v>100.5</v>
      </c>
      <c r="P11">
        <v>3.88</v>
      </c>
      <c r="Q11">
        <v>6.01</v>
      </c>
      <c r="R11" s="93">
        <v>0</v>
      </c>
      <c r="S11" s="93">
        <v>0</v>
      </c>
      <c r="T11" s="93">
        <v>0</v>
      </c>
      <c r="U11">
        <v>3.92</v>
      </c>
      <c r="V11">
        <v>0</v>
      </c>
      <c r="W11">
        <v>3.8</v>
      </c>
      <c r="X11">
        <v>53</v>
      </c>
      <c r="Y11">
        <v>17.66</v>
      </c>
      <c r="Z11">
        <v>17.670000000000002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36.67</v>
      </c>
      <c r="AI11">
        <v>36.67</v>
      </c>
      <c r="AJ11">
        <v>28.27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66.17</v>
      </c>
      <c r="N12">
        <v>272.77</v>
      </c>
      <c r="O12">
        <v>100.5</v>
      </c>
      <c r="P12">
        <v>3.88</v>
      </c>
      <c r="Q12">
        <v>6.01</v>
      </c>
      <c r="R12" s="93">
        <v>0</v>
      </c>
      <c r="S12" s="93">
        <v>0</v>
      </c>
      <c r="T12" s="93">
        <v>0</v>
      </c>
      <c r="U12">
        <v>3.92</v>
      </c>
      <c r="V12">
        <v>0</v>
      </c>
      <c r="W12">
        <v>3.8</v>
      </c>
      <c r="X12">
        <v>52</v>
      </c>
      <c r="Y12">
        <v>17.34</v>
      </c>
      <c r="Z12">
        <v>17.329999999999998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36.67</v>
      </c>
      <c r="AI12">
        <v>36.67</v>
      </c>
      <c r="AJ12">
        <v>28.27</v>
      </c>
      <c r="AK12">
        <v>0</v>
      </c>
      <c r="AL12">
        <v>0</v>
      </c>
    </row>
    <row r="13" spans="1:38">
      <c r="A13" t="s">
        <v>55</v>
      </c>
      <c r="B13" s="34">
        <v>261.92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66.17</v>
      </c>
      <c r="N13">
        <v>272.77</v>
      </c>
      <c r="O13">
        <v>100.5</v>
      </c>
      <c r="P13">
        <v>3.88</v>
      </c>
      <c r="Q13">
        <v>6.01</v>
      </c>
      <c r="R13" s="93">
        <v>0</v>
      </c>
      <c r="S13" s="93">
        <v>0</v>
      </c>
      <c r="T13" s="93">
        <v>0</v>
      </c>
      <c r="U13">
        <v>3.92</v>
      </c>
      <c r="V13">
        <v>0</v>
      </c>
      <c r="W13">
        <v>3.8</v>
      </c>
      <c r="X13">
        <v>50.5</v>
      </c>
      <c r="Y13">
        <v>16.84</v>
      </c>
      <c r="Z13">
        <v>16.829999999999998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</v>
      </c>
      <c r="AH13">
        <v>35.33</v>
      </c>
      <c r="AI13">
        <v>35.33</v>
      </c>
      <c r="AJ13">
        <v>28.27</v>
      </c>
      <c r="AK13">
        <v>0</v>
      </c>
      <c r="AL13">
        <v>0</v>
      </c>
    </row>
    <row r="14" spans="1:38">
      <c r="A14" t="s">
        <v>56</v>
      </c>
      <c r="B14" s="34">
        <v>261.92</v>
      </c>
      <c r="C14" s="34">
        <v>76.489999999999995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66.17</v>
      </c>
      <c r="N14">
        <v>272.77</v>
      </c>
      <c r="O14">
        <v>100.5</v>
      </c>
      <c r="P14">
        <v>3.88</v>
      </c>
      <c r="Q14">
        <v>6.01</v>
      </c>
      <c r="R14" s="93">
        <v>0</v>
      </c>
      <c r="S14" s="93">
        <v>0</v>
      </c>
      <c r="T14" s="93">
        <v>0</v>
      </c>
      <c r="U14">
        <v>3.92</v>
      </c>
      <c r="V14">
        <v>0</v>
      </c>
      <c r="W14">
        <v>3.8</v>
      </c>
      <c r="X14">
        <v>49</v>
      </c>
      <c r="Y14">
        <v>16.34</v>
      </c>
      <c r="Z14">
        <v>16.329999999999998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15.66</v>
      </c>
      <c r="AH14">
        <v>34.33</v>
      </c>
      <c r="AI14">
        <v>34.33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261.92</v>
      </c>
      <c r="C15" s="34">
        <v>52.74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66.17</v>
      </c>
      <c r="N15">
        <v>272.77</v>
      </c>
      <c r="O15">
        <v>100.5</v>
      </c>
      <c r="P15">
        <v>3.88</v>
      </c>
      <c r="Q15">
        <v>6.01</v>
      </c>
      <c r="R15" s="93">
        <v>0</v>
      </c>
      <c r="S15" s="93">
        <v>0</v>
      </c>
      <c r="T15" s="93">
        <v>0</v>
      </c>
      <c r="U15">
        <v>3.84</v>
      </c>
      <c r="V15">
        <v>0</v>
      </c>
      <c r="W15">
        <v>3.71</v>
      </c>
      <c r="X15">
        <v>48.5</v>
      </c>
      <c r="Y15">
        <v>16.16</v>
      </c>
      <c r="Z15">
        <v>16.170000000000002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28.67</v>
      </c>
      <c r="AI15">
        <v>28.67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261.92</v>
      </c>
      <c r="C16" s="34">
        <v>52.74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66.17</v>
      </c>
      <c r="N16">
        <v>272.77</v>
      </c>
      <c r="O16">
        <v>100.5</v>
      </c>
      <c r="P16">
        <v>3.88</v>
      </c>
      <c r="Q16">
        <v>6.01</v>
      </c>
      <c r="R16" s="93">
        <v>0</v>
      </c>
      <c r="S16" s="93">
        <v>0</v>
      </c>
      <c r="T16" s="93">
        <v>0</v>
      </c>
      <c r="U16">
        <v>3.84</v>
      </c>
      <c r="V16">
        <v>0</v>
      </c>
      <c r="W16">
        <v>3.71</v>
      </c>
      <c r="X16">
        <v>47</v>
      </c>
      <c r="Y16">
        <v>15.66</v>
      </c>
      <c r="Z16">
        <v>15.67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27</v>
      </c>
      <c r="AI16">
        <v>27</v>
      </c>
      <c r="AJ16">
        <v>27.75</v>
      </c>
      <c r="AK16">
        <v>0</v>
      </c>
      <c r="AL16">
        <v>0</v>
      </c>
    </row>
    <row r="17" spans="1:38">
      <c r="A17" t="s">
        <v>59</v>
      </c>
      <c r="B17" s="34">
        <v>261.92</v>
      </c>
      <c r="C17" s="34">
        <v>52.74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66.17</v>
      </c>
      <c r="N17">
        <v>272.77</v>
      </c>
      <c r="O17">
        <v>100.5</v>
      </c>
      <c r="P17">
        <v>3.88</v>
      </c>
      <c r="Q17">
        <v>6.01</v>
      </c>
      <c r="R17" s="93">
        <v>0</v>
      </c>
      <c r="S17" s="93">
        <v>0</v>
      </c>
      <c r="T17" s="93">
        <v>0</v>
      </c>
      <c r="U17">
        <v>3.84</v>
      </c>
      <c r="V17">
        <v>0</v>
      </c>
      <c r="W17">
        <v>3.71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13.34</v>
      </c>
      <c r="AH17">
        <v>25.67</v>
      </c>
      <c r="AI17">
        <v>25.67</v>
      </c>
      <c r="AJ17">
        <v>27.75</v>
      </c>
      <c r="AK17">
        <v>0</v>
      </c>
      <c r="AL17">
        <v>0</v>
      </c>
    </row>
    <row r="18" spans="1:38">
      <c r="A18" t="s">
        <v>60</v>
      </c>
      <c r="B18" s="34">
        <v>261.92</v>
      </c>
      <c r="C18" s="34">
        <v>52.74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66.17</v>
      </c>
      <c r="N18">
        <v>272.77</v>
      </c>
      <c r="O18">
        <v>100.5</v>
      </c>
      <c r="P18">
        <v>3.88</v>
      </c>
      <c r="Q18">
        <v>6.01</v>
      </c>
      <c r="R18" s="93">
        <v>0</v>
      </c>
      <c r="S18" s="93">
        <v>0</v>
      </c>
      <c r="T18" s="93">
        <v>0</v>
      </c>
      <c r="U18">
        <v>3.84</v>
      </c>
      <c r="V18">
        <v>0</v>
      </c>
      <c r="W18">
        <v>3.71</v>
      </c>
      <c r="X18">
        <v>43</v>
      </c>
      <c r="Y18">
        <v>14.34</v>
      </c>
      <c r="Z18">
        <v>14.33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24.33</v>
      </c>
      <c r="AI18">
        <v>24.33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261.92</v>
      </c>
      <c r="C19" s="34">
        <v>52.74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66.17</v>
      </c>
      <c r="N19">
        <v>272.77</v>
      </c>
      <c r="O19">
        <v>100.5</v>
      </c>
      <c r="P19">
        <v>3.72</v>
      </c>
      <c r="Q19">
        <v>6.01</v>
      </c>
      <c r="R19" s="93">
        <v>0</v>
      </c>
      <c r="S19" s="93">
        <v>0</v>
      </c>
      <c r="T19" s="93">
        <v>0</v>
      </c>
      <c r="U19">
        <v>3.84</v>
      </c>
      <c r="V19">
        <v>0</v>
      </c>
      <c r="W19">
        <v>3.71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</v>
      </c>
      <c r="AH19">
        <v>23.33</v>
      </c>
      <c r="AI19">
        <v>23.33</v>
      </c>
      <c r="AJ19">
        <v>28.77</v>
      </c>
      <c r="AK19">
        <v>0</v>
      </c>
      <c r="AL19">
        <v>0</v>
      </c>
    </row>
    <row r="20" spans="1:38">
      <c r="A20" t="s">
        <v>62</v>
      </c>
      <c r="B20" s="34">
        <v>261.92</v>
      </c>
      <c r="C20" s="34">
        <v>52.74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66.17</v>
      </c>
      <c r="N20">
        <v>272.77</v>
      </c>
      <c r="O20">
        <v>100.5</v>
      </c>
      <c r="P20">
        <v>3.72</v>
      </c>
      <c r="Q20">
        <v>6.01</v>
      </c>
      <c r="R20" s="93">
        <v>0</v>
      </c>
      <c r="S20" s="93">
        <v>0</v>
      </c>
      <c r="T20" s="93">
        <v>0</v>
      </c>
      <c r="U20">
        <v>3.84</v>
      </c>
      <c r="V20">
        <v>0</v>
      </c>
      <c r="W20">
        <v>3.71</v>
      </c>
      <c r="X20">
        <v>50</v>
      </c>
      <c r="Y20">
        <v>16.66</v>
      </c>
      <c r="Z20">
        <v>16.670000000000002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15.66</v>
      </c>
      <c r="AH20">
        <v>22.67</v>
      </c>
      <c r="AI20">
        <v>22.67</v>
      </c>
      <c r="AJ20">
        <v>28.77</v>
      </c>
      <c r="AK20">
        <v>0</v>
      </c>
      <c r="AL20">
        <v>0</v>
      </c>
    </row>
    <row r="21" spans="1:38">
      <c r="A21" t="s">
        <v>63</v>
      </c>
      <c r="B21" s="34">
        <v>261.92</v>
      </c>
      <c r="C21" s="34">
        <v>52.74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66.17</v>
      </c>
      <c r="N21">
        <v>272.77</v>
      </c>
      <c r="O21">
        <v>100.5</v>
      </c>
      <c r="P21">
        <v>3.72</v>
      </c>
      <c r="Q21">
        <v>6.01</v>
      </c>
      <c r="R21" s="93">
        <v>0</v>
      </c>
      <c r="S21" s="93">
        <v>0</v>
      </c>
      <c r="T21" s="93">
        <v>0</v>
      </c>
      <c r="U21">
        <v>3.84</v>
      </c>
      <c r="V21">
        <v>0</v>
      </c>
      <c r="W21">
        <v>3.71</v>
      </c>
      <c r="X21">
        <v>45</v>
      </c>
      <c r="Y21">
        <v>15</v>
      </c>
      <c r="Z21">
        <v>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12.66</v>
      </c>
      <c r="AH21">
        <v>22</v>
      </c>
      <c r="AI21">
        <v>22</v>
      </c>
      <c r="AJ21">
        <v>28.77</v>
      </c>
      <c r="AK21">
        <v>0</v>
      </c>
      <c r="AL21">
        <v>0</v>
      </c>
    </row>
    <row r="22" spans="1:38">
      <c r="A22" t="s">
        <v>64</v>
      </c>
      <c r="B22" s="34">
        <v>261.92</v>
      </c>
      <c r="C22" s="34">
        <v>52.74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66.17</v>
      </c>
      <c r="N22">
        <v>272.77</v>
      </c>
      <c r="O22">
        <v>100.5</v>
      </c>
      <c r="P22">
        <v>3.72</v>
      </c>
      <c r="Q22">
        <v>6.01</v>
      </c>
      <c r="R22" s="93">
        <v>0</v>
      </c>
      <c r="S22" s="93">
        <v>0</v>
      </c>
      <c r="T22" s="93">
        <v>0</v>
      </c>
      <c r="U22">
        <v>3.84</v>
      </c>
      <c r="V22">
        <v>0</v>
      </c>
      <c r="W22">
        <v>3.71</v>
      </c>
      <c r="X22">
        <v>43</v>
      </c>
      <c r="Y22">
        <v>14.34</v>
      </c>
      <c r="Z22">
        <v>14.33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22</v>
      </c>
      <c r="AI22">
        <v>22</v>
      </c>
      <c r="AJ22">
        <v>28.77</v>
      </c>
      <c r="AK22">
        <v>0</v>
      </c>
      <c r="AL22">
        <v>0</v>
      </c>
    </row>
    <row r="23" spans="1:38">
      <c r="A23" t="s">
        <v>65</v>
      </c>
      <c r="B23" s="34">
        <v>261.92</v>
      </c>
      <c r="C23" s="34">
        <v>52.74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66.17</v>
      </c>
      <c r="N23">
        <v>272.77</v>
      </c>
      <c r="O23">
        <v>100.5</v>
      </c>
      <c r="P23">
        <v>3.72</v>
      </c>
      <c r="Q23">
        <v>6.01</v>
      </c>
      <c r="R23" s="93">
        <v>0</v>
      </c>
      <c r="S23" s="93">
        <v>0</v>
      </c>
      <c r="T23" s="93">
        <v>0</v>
      </c>
      <c r="U23">
        <v>3.76</v>
      </c>
      <c r="V23">
        <v>0</v>
      </c>
      <c r="W23">
        <v>3.71</v>
      </c>
      <c r="X23">
        <v>35</v>
      </c>
      <c r="Y23">
        <v>11.66</v>
      </c>
      <c r="Z23">
        <v>11.67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10.66</v>
      </c>
      <c r="AH23">
        <v>19.670000000000002</v>
      </c>
      <c r="AI23">
        <v>19.670000000000002</v>
      </c>
      <c r="AJ23">
        <v>28.77</v>
      </c>
      <c r="AK23">
        <v>0</v>
      </c>
      <c r="AL23">
        <v>0</v>
      </c>
    </row>
    <row r="24" spans="1:38">
      <c r="A24" t="s">
        <v>66</v>
      </c>
      <c r="B24" s="34">
        <v>261.92</v>
      </c>
      <c r="C24" s="34">
        <v>52.74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66.17</v>
      </c>
      <c r="N24">
        <v>272.77</v>
      </c>
      <c r="O24">
        <v>100.5</v>
      </c>
      <c r="P24">
        <v>3.72</v>
      </c>
      <c r="Q24">
        <v>6.01</v>
      </c>
      <c r="R24" s="93">
        <v>0</v>
      </c>
      <c r="S24" s="93">
        <v>0</v>
      </c>
      <c r="T24" s="93">
        <v>0</v>
      </c>
      <c r="U24">
        <v>3.76</v>
      </c>
      <c r="V24">
        <v>0</v>
      </c>
      <c r="W24">
        <v>3.71</v>
      </c>
      <c r="X24">
        <v>33.5</v>
      </c>
      <c r="Y24">
        <v>11.16</v>
      </c>
      <c r="Z24">
        <v>11.17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10.34</v>
      </c>
      <c r="AH24">
        <v>19.329999999999998</v>
      </c>
      <c r="AI24">
        <v>19.329999999999998</v>
      </c>
      <c r="AJ24">
        <v>28.77</v>
      </c>
      <c r="AK24">
        <v>0</v>
      </c>
      <c r="AL24">
        <v>0</v>
      </c>
    </row>
    <row r="25" spans="1:38">
      <c r="A25" t="s">
        <v>67</v>
      </c>
      <c r="B25" s="34">
        <v>261.92</v>
      </c>
      <c r="C25" s="34">
        <v>52.74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66.17</v>
      </c>
      <c r="N25">
        <v>272.77</v>
      </c>
      <c r="O25">
        <v>100.5</v>
      </c>
      <c r="P25">
        <v>3.72</v>
      </c>
      <c r="Q25">
        <v>6.01</v>
      </c>
      <c r="R25" s="93">
        <v>0</v>
      </c>
      <c r="S25" s="93">
        <v>0</v>
      </c>
      <c r="T25" s="93">
        <v>0</v>
      </c>
      <c r="U25">
        <v>3.76</v>
      </c>
      <c r="V25">
        <v>0</v>
      </c>
      <c r="W25">
        <v>3.71</v>
      </c>
      <c r="X25">
        <v>32.5</v>
      </c>
      <c r="Y25">
        <v>10.84</v>
      </c>
      <c r="Z25">
        <v>10.83</v>
      </c>
      <c r="AA25">
        <v>0.14000000000000001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19</v>
      </c>
      <c r="AI25">
        <v>19</v>
      </c>
      <c r="AJ25">
        <v>28.77</v>
      </c>
      <c r="AK25">
        <v>0</v>
      </c>
      <c r="AL25">
        <v>0</v>
      </c>
    </row>
    <row r="26" spans="1:38">
      <c r="A26" t="s">
        <v>68</v>
      </c>
      <c r="B26" s="34">
        <v>261.92</v>
      </c>
      <c r="C26" s="34">
        <v>52.74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66.17</v>
      </c>
      <c r="N26">
        <v>272.77</v>
      </c>
      <c r="O26">
        <v>100.5</v>
      </c>
      <c r="P26">
        <v>3.72</v>
      </c>
      <c r="Q26">
        <v>6.01</v>
      </c>
      <c r="R26" s="93">
        <v>0</v>
      </c>
      <c r="S26" s="93">
        <v>0</v>
      </c>
      <c r="T26" s="93">
        <v>0</v>
      </c>
      <c r="U26">
        <v>3.76</v>
      </c>
      <c r="V26">
        <v>1.0131680000000001</v>
      </c>
      <c r="W26">
        <v>3.71</v>
      </c>
      <c r="X26">
        <v>31</v>
      </c>
      <c r="Y26">
        <v>10.34</v>
      </c>
      <c r="Z26">
        <v>10.33</v>
      </c>
      <c r="AA26">
        <v>0.26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18.670000000000002</v>
      </c>
      <c r="AI26">
        <v>18.670000000000002</v>
      </c>
      <c r="AJ26">
        <v>28.77</v>
      </c>
      <c r="AK26">
        <v>0</v>
      </c>
      <c r="AL26">
        <v>0</v>
      </c>
    </row>
    <row r="27" spans="1:38">
      <c r="A27" t="s">
        <v>69</v>
      </c>
      <c r="B27" s="34">
        <v>261.92</v>
      </c>
      <c r="C27" s="34">
        <v>52.74</v>
      </c>
      <c r="D27" s="93">
        <f t="shared" si="0"/>
        <v>7.47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66.17</v>
      </c>
      <c r="N27">
        <v>272.77</v>
      </c>
      <c r="O27">
        <v>100.5</v>
      </c>
      <c r="P27">
        <v>3.72</v>
      </c>
      <c r="Q27">
        <v>6.01</v>
      </c>
      <c r="R27" s="93">
        <v>4.0199999999999996</v>
      </c>
      <c r="S27" s="93">
        <v>0</v>
      </c>
      <c r="T27" s="93">
        <v>3.45</v>
      </c>
      <c r="U27">
        <v>3.76</v>
      </c>
      <c r="V27">
        <v>4.1500919999999999</v>
      </c>
      <c r="W27">
        <v>3.62</v>
      </c>
      <c r="X27">
        <v>28</v>
      </c>
      <c r="Y27">
        <v>9.34</v>
      </c>
      <c r="Z27">
        <v>9.33</v>
      </c>
      <c r="AA27">
        <v>3.37</v>
      </c>
      <c r="AB27">
        <v>0.67</v>
      </c>
      <c r="AC27">
        <v>0</v>
      </c>
      <c r="AD27">
        <v>0.1</v>
      </c>
      <c r="AE27">
        <v>0</v>
      </c>
      <c r="AF27">
        <v>0</v>
      </c>
      <c r="AG27">
        <v>8.66</v>
      </c>
      <c r="AH27">
        <v>19.670000000000002</v>
      </c>
      <c r="AI27">
        <v>19.670000000000002</v>
      </c>
      <c r="AJ27">
        <v>27.75</v>
      </c>
      <c r="AK27">
        <v>1</v>
      </c>
      <c r="AL27">
        <v>0</v>
      </c>
    </row>
    <row r="28" spans="1:38">
      <c r="A28" t="s">
        <v>70</v>
      </c>
      <c r="B28" s="34">
        <v>261.92</v>
      </c>
      <c r="C28" s="34">
        <v>63.27</v>
      </c>
      <c r="D28" s="93">
        <f t="shared" si="0"/>
        <v>18.630000000000003</v>
      </c>
      <c r="E28" s="34">
        <v>16.09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66.17</v>
      </c>
      <c r="N28">
        <v>272.77</v>
      </c>
      <c r="O28">
        <v>100.5</v>
      </c>
      <c r="P28">
        <v>3.72</v>
      </c>
      <c r="Q28">
        <v>6.01</v>
      </c>
      <c r="R28" s="93">
        <v>9.15</v>
      </c>
      <c r="S28" s="93">
        <v>2</v>
      </c>
      <c r="T28" s="93">
        <v>7.48</v>
      </c>
      <c r="U28">
        <v>3.76</v>
      </c>
      <c r="V28">
        <v>8.0956019999999995</v>
      </c>
      <c r="W28">
        <v>3.62</v>
      </c>
      <c r="X28">
        <v>26.5</v>
      </c>
      <c r="Y28">
        <v>8.84</v>
      </c>
      <c r="Z28">
        <v>8.83</v>
      </c>
      <c r="AA28">
        <v>6.64</v>
      </c>
      <c r="AB28">
        <v>1.33</v>
      </c>
      <c r="AC28">
        <v>0.25</v>
      </c>
      <c r="AD28">
        <v>0.5</v>
      </c>
      <c r="AE28">
        <v>0</v>
      </c>
      <c r="AF28">
        <v>0</v>
      </c>
      <c r="AG28">
        <v>8.34</v>
      </c>
      <c r="AH28">
        <v>19</v>
      </c>
      <c r="AI28">
        <v>19</v>
      </c>
      <c r="AJ28">
        <v>27.75</v>
      </c>
      <c r="AK28">
        <v>1</v>
      </c>
      <c r="AL28">
        <v>1</v>
      </c>
    </row>
    <row r="29" spans="1:38">
      <c r="A29" t="s">
        <v>71</v>
      </c>
      <c r="B29" s="34">
        <v>261.92</v>
      </c>
      <c r="C29" s="34">
        <v>52.74</v>
      </c>
      <c r="D29" s="93">
        <f t="shared" si="0"/>
        <v>38.24</v>
      </c>
      <c r="E29" s="34">
        <v>16.09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66.17</v>
      </c>
      <c r="N29">
        <v>272.77</v>
      </c>
      <c r="O29">
        <v>100.5</v>
      </c>
      <c r="P29">
        <v>3.72</v>
      </c>
      <c r="Q29">
        <v>6.01</v>
      </c>
      <c r="R29" s="93">
        <v>20.75</v>
      </c>
      <c r="S29" s="93">
        <v>5</v>
      </c>
      <c r="T29" s="93">
        <v>12.49</v>
      </c>
      <c r="U29">
        <v>3.76</v>
      </c>
      <c r="V29">
        <v>12.937376</v>
      </c>
      <c r="W29">
        <v>3.62</v>
      </c>
      <c r="X29">
        <v>24</v>
      </c>
      <c r="Y29">
        <v>8</v>
      </c>
      <c r="Z29">
        <v>8</v>
      </c>
      <c r="AA29">
        <v>10.91</v>
      </c>
      <c r="AB29">
        <v>2.1800000000000002</v>
      </c>
      <c r="AC29">
        <v>1.57</v>
      </c>
      <c r="AD29">
        <v>1</v>
      </c>
      <c r="AE29">
        <v>1</v>
      </c>
      <c r="AF29">
        <v>0</v>
      </c>
      <c r="AG29">
        <v>8</v>
      </c>
      <c r="AH29">
        <v>18.670000000000002</v>
      </c>
      <c r="AI29">
        <v>18.670000000000002</v>
      </c>
      <c r="AJ29">
        <v>27.75</v>
      </c>
      <c r="AK29">
        <v>4</v>
      </c>
      <c r="AL29">
        <v>1</v>
      </c>
    </row>
    <row r="30" spans="1:38">
      <c r="A30" t="s">
        <v>72</v>
      </c>
      <c r="B30" s="34">
        <v>261.92</v>
      </c>
      <c r="C30" s="34">
        <v>52.74</v>
      </c>
      <c r="D30" s="93">
        <f t="shared" si="0"/>
        <v>63.44</v>
      </c>
      <c r="E30" s="34">
        <v>16.09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66.17</v>
      </c>
      <c r="N30">
        <v>272.77</v>
      </c>
      <c r="O30">
        <v>100.5</v>
      </c>
      <c r="P30">
        <v>3.72</v>
      </c>
      <c r="Q30">
        <v>6.01</v>
      </c>
      <c r="R30" s="93">
        <v>33</v>
      </c>
      <c r="S30" s="93">
        <v>10</v>
      </c>
      <c r="T30" s="93">
        <v>20.440000000000001</v>
      </c>
      <c r="U30">
        <v>3.76</v>
      </c>
      <c r="V30">
        <v>19.09432</v>
      </c>
      <c r="W30">
        <v>3.62</v>
      </c>
      <c r="X30">
        <v>24</v>
      </c>
      <c r="Y30">
        <v>8</v>
      </c>
      <c r="Z30">
        <v>8</v>
      </c>
      <c r="AA30">
        <v>16.809999999999999</v>
      </c>
      <c r="AB30">
        <v>3.36</v>
      </c>
      <c r="AC30">
        <v>3.82</v>
      </c>
      <c r="AD30">
        <v>3</v>
      </c>
      <c r="AE30">
        <v>3</v>
      </c>
      <c r="AF30">
        <v>1</v>
      </c>
      <c r="AG30">
        <v>8</v>
      </c>
      <c r="AH30">
        <v>18.329999999999998</v>
      </c>
      <c r="AI30">
        <v>18.329999999999998</v>
      </c>
      <c r="AJ30">
        <v>27.25</v>
      </c>
      <c r="AK30">
        <v>7</v>
      </c>
      <c r="AL30">
        <v>3</v>
      </c>
    </row>
    <row r="31" spans="1:38">
      <c r="A31" t="s">
        <v>73</v>
      </c>
      <c r="B31" s="34">
        <v>261.92</v>
      </c>
      <c r="C31" s="34">
        <v>52.74</v>
      </c>
      <c r="D31" s="93">
        <f t="shared" si="0"/>
        <v>79.7</v>
      </c>
      <c r="E31" s="34">
        <v>16.09</v>
      </c>
      <c r="F31" s="34"/>
      <c r="G31" s="34"/>
      <c r="H31" s="34"/>
      <c r="I31" s="34"/>
      <c r="J31" s="37">
        <v>1.34</v>
      </c>
      <c r="K31" s="37">
        <v>1.34</v>
      </c>
      <c r="L31" s="37">
        <v>1.38</v>
      </c>
      <c r="M31">
        <v>66.17</v>
      </c>
      <c r="N31">
        <v>272.77</v>
      </c>
      <c r="O31">
        <v>100.5</v>
      </c>
      <c r="P31">
        <v>3.72</v>
      </c>
      <c r="Q31">
        <v>6.01</v>
      </c>
      <c r="R31" s="93">
        <v>30.85</v>
      </c>
      <c r="S31" s="93">
        <v>18</v>
      </c>
      <c r="T31" s="93">
        <v>30.85</v>
      </c>
      <c r="U31">
        <v>3.76</v>
      </c>
      <c r="V31">
        <v>27.024308000000001</v>
      </c>
      <c r="W31">
        <v>3.62</v>
      </c>
      <c r="X31">
        <v>24</v>
      </c>
      <c r="Y31">
        <v>8</v>
      </c>
      <c r="Z31">
        <v>8</v>
      </c>
      <c r="AA31">
        <v>28.99</v>
      </c>
      <c r="AB31">
        <v>5.8</v>
      </c>
      <c r="AC31">
        <v>6.86</v>
      </c>
      <c r="AD31">
        <v>6</v>
      </c>
      <c r="AE31">
        <v>7</v>
      </c>
      <c r="AF31">
        <v>3</v>
      </c>
      <c r="AG31">
        <v>7.66</v>
      </c>
      <c r="AH31">
        <v>25</v>
      </c>
      <c r="AI31">
        <v>25</v>
      </c>
      <c r="AJ31">
        <v>27.25</v>
      </c>
      <c r="AK31">
        <v>18</v>
      </c>
      <c r="AL31">
        <v>7</v>
      </c>
    </row>
    <row r="32" spans="1:38">
      <c r="A32" t="s">
        <v>74</v>
      </c>
      <c r="B32" s="34">
        <v>261.92</v>
      </c>
      <c r="C32" s="34">
        <v>52.74</v>
      </c>
      <c r="D32" s="93">
        <f t="shared" si="0"/>
        <v>81.449999999999989</v>
      </c>
      <c r="E32" s="34">
        <v>16.09</v>
      </c>
      <c r="F32" s="34"/>
      <c r="G32" s="34"/>
      <c r="H32" s="34"/>
      <c r="I32" s="34"/>
      <c r="J32" s="37">
        <v>2.15</v>
      </c>
      <c r="K32" s="37">
        <v>2.15</v>
      </c>
      <c r="L32" s="37">
        <v>2.21</v>
      </c>
      <c r="M32">
        <v>66.17</v>
      </c>
      <c r="N32">
        <v>272.77</v>
      </c>
      <c r="O32">
        <v>100.5</v>
      </c>
      <c r="P32">
        <v>3.72</v>
      </c>
      <c r="Q32">
        <v>6.01</v>
      </c>
      <c r="R32" s="93">
        <v>27.15</v>
      </c>
      <c r="S32" s="93">
        <v>27.15</v>
      </c>
      <c r="T32" s="93">
        <v>27.15</v>
      </c>
      <c r="U32">
        <v>3.76</v>
      </c>
      <c r="V32">
        <v>36.327917999999997</v>
      </c>
      <c r="W32">
        <v>3.62</v>
      </c>
      <c r="X32">
        <v>24</v>
      </c>
      <c r="Y32">
        <v>8</v>
      </c>
      <c r="Z32">
        <v>8</v>
      </c>
      <c r="AA32">
        <v>42.32</v>
      </c>
      <c r="AB32">
        <v>8.4600000000000009</v>
      </c>
      <c r="AC32">
        <v>10.32</v>
      </c>
      <c r="AD32">
        <v>8.5</v>
      </c>
      <c r="AE32">
        <v>13</v>
      </c>
      <c r="AF32">
        <v>7</v>
      </c>
      <c r="AG32">
        <v>7.66</v>
      </c>
      <c r="AH32">
        <v>24.33</v>
      </c>
      <c r="AI32">
        <v>24.33</v>
      </c>
      <c r="AJ32">
        <v>26.75</v>
      </c>
      <c r="AK32">
        <v>25</v>
      </c>
      <c r="AL32">
        <v>10</v>
      </c>
    </row>
    <row r="33" spans="1:38">
      <c r="A33" t="s">
        <v>75</v>
      </c>
      <c r="B33" s="34">
        <v>213.68</v>
      </c>
      <c r="C33" s="34">
        <v>52.74</v>
      </c>
      <c r="D33" s="93">
        <f t="shared" si="0"/>
        <v>88.45</v>
      </c>
      <c r="E33" s="34">
        <v>16.09</v>
      </c>
      <c r="F33" s="34"/>
      <c r="G33" s="34"/>
      <c r="H33" s="34"/>
      <c r="I33" s="34"/>
      <c r="J33" s="37">
        <v>3.31</v>
      </c>
      <c r="K33" s="37">
        <v>3.31</v>
      </c>
      <c r="L33" s="37">
        <v>3.39</v>
      </c>
      <c r="M33">
        <v>66.17</v>
      </c>
      <c r="N33">
        <v>272.77</v>
      </c>
      <c r="O33">
        <v>100.5</v>
      </c>
      <c r="P33">
        <v>3.72</v>
      </c>
      <c r="Q33">
        <v>6.01</v>
      </c>
      <c r="R33" s="93">
        <v>29.48</v>
      </c>
      <c r="S33" s="93">
        <v>29.48</v>
      </c>
      <c r="T33" s="93">
        <v>29.49</v>
      </c>
      <c r="U33">
        <v>3.76</v>
      </c>
      <c r="V33">
        <v>46.693406000000003</v>
      </c>
      <c r="W33">
        <v>3.62</v>
      </c>
      <c r="X33">
        <v>30</v>
      </c>
      <c r="Y33">
        <v>10</v>
      </c>
      <c r="Z33">
        <v>10</v>
      </c>
      <c r="AA33">
        <v>57.32</v>
      </c>
      <c r="AB33">
        <v>11.46</v>
      </c>
      <c r="AC33">
        <v>12.5</v>
      </c>
      <c r="AD33">
        <v>12</v>
      </c>
      <c r="AE33">
        <v>20</v>
      </c>
      <c r="AF33">
        <v>10</v>
      </c>
      <c r="AG33">
        <v>7.66</v>
      </c>
      <c r="AH33">
        <v>20.67</v>
      </c>
      <c r="AI33">
        <v>20.67</v>
      </c>
      <c r="AJ33">
        <v>26.75</v>
      </c>
      <c r="AK33">
        <v>39</v>
      </c>
      <c r="AL33">
        <v>16</v>
      </c>
    </row>
    <row r="34" spans="1:38">
      <c r="A34" t="s">
        <v>76</v>
      </c>
      <c r="B34" s="34">
        <v>201.49</v>
      </c>
      <c r="C34" s="34">
        <v>52.74</v>
      </c>
      <c r="D34" s="93">
        <f t="shared" si="0"/>
        <v>89</v>
      </c>
      <c r="E34" s="34">
        <v>16.09</v>
      </c>
      <c r="F34" s="34"/>
      <c r="G34" s="34"/>
      <c r="H34" s="34"/>
      <c r="I34" s="34"/>
      <c r="J34" s="37">
        <v>4.3</v>
      </c>
      <c r="K34" s="37">
        <v>4.3</v>
      </c>
      <c r="L34" s="37">
        <v>4.41</v>
      </c>
      <c r="M34">
        <v>66.17</v>
      </c>
      <c r="N34">
        <v>272.77</v>
      </c>
      <c r="O34">
        <v>71.56</v>
      </c>
      <c r="P34">
        <v>3.72</v>
      </c>
      <c r="Q34">
        <v>6.01</v>
      </c>
      <c r="R34" s="93">
        <v>29.67</v>
      </c>
      <c r="S34" s="93">
        <v>29.67</v>
      </c>
      <c r="T34" s="93">
        <v>29.66</v>
      </c>
      <c r="U34">
        <v>3.76</v>
      </c>
      <c r="V34">
        <v>57.331670000000003</v>
      </c>
      <c r="W34">
        <v>3.62</v>
      </c>
      <c r="X34">
        <v>30</v>
      </c>
      <c r="Y34">
        <v>10</v>
      </c>
      <c r="Z34">
        <v>10</v>
      </c>
      <c r="AA34">
        <v>71.95</v>
      </c>
      <c r="AB34">
        <v>14.39</v>
      </c>
      <c r="AC34">
        <v>25</v>
      </c>
      <c r="AD34">
        <v>16</v>
      </c>
      <c r="AE34">
        <v>27</v>
      </c>
      <c r="AF34">
        <v>14</v>
      </c>
      <c r="AG34">
        <v>7.34</v>
      </c>
      <c r="AH34">
        <v>20.329999999999998</v>
      </c>
      <c r="AI34">
        <v>20.329999999999998</v>
      </c>
      <c r="AJ34">
        <v>26.75</v>
      </c>
      <c r="AK34">
        <v>56</v>
      </c>
      <c r="AL34">
        <v>24</v>
      </c>
    </row>
    <row r="35" spans="1:38">
      <c r="A35" t="s">
        <v>77</v>
      </c>
      <c r="B35" s="34">
        <v>165.88</v>
      </c>
      <c r="C35" s="34">
        <v>52.74</v>
      </c>
      <c r="D35" s="93">
        <f t="shared" si="0"/>
        <v>89</v>
      </c>
      <c r="E35" s="34">
        <v>16.09</v>
      </c>
      <c r="F35" s="34"/>
      <c r="G35" s="34"/>
      <c r="H35" s="34"/>
      <c r="I35" s="34"/>
      <c r="J35" s="37">
        <v>5.62</v>
      </c>
      <c r="K35" s="37">
        <v>5.62</v>
      </c>
      <c r="L35" s="37">
        <v>5.77</v>
      </c>
      <c r="M35">
        <v>70.33</v>
      </c>
      <c r="N35">
        <v>272.77</v>
      </c>
      <c r="O35">
        <v>53.06</v>
      </c>
      <c r="P35">
        <v>3.57</v>
      </c>
      <c r="Q35">
        <v>6.01</v>
      </c>
      <c r="R35" s="93">
        <v>29.67</v>
      </c>
      <c r="S35" s="93">
        <v>29.67</v>
      </c>
      <c r="T35" s="93">
        <v>29.66</v>
      </c>
      <c r="U35">
        <v>3.76</v>
      </c>
      <c r="V35">
        <v>67.346446</v>
      </c>
      <c r="W35">
        <v>3.52</v>
      </c>
      <c r="X35">
        <v>29.5</v>
      </c>
      <c r="Y35">
        <v>9.84</v>
      </c>
      <c r="Z35">
        <v>9.83</v>
      </c>
      <c r="AA35">
        <v>90.78</v>
      </c>
      <c r="AB35">
        <v>18.149999999999999</v>
      </c>
      <c r="AC35">
        <v>28.33</v>
      </c>
      <c r="AD35">
        <v>20.350000000000001</v>
      </c>
      <c r="AE35">
        <v>35</v>
      </c>
      <c r="AF35">
        <v>17</v>
      </c>
      <c r="AG35">
        <v>7</v>
      </c>
      <c r="AH35">
        <v>20</v>
      </c>
      <c r="AI35">
        <v>20</v>
      </c>
      <c r="AJ35">
        <v>26.75</v>
      </c>
      <c r="AK35">
        <v>69</v>
      </c>
      <c r="AL35">
        <v>29</v>
      </c>
    </row>
    <row r="36" spans="1:38">
      <c r="A36" t="s">
        <v>78</v>
      </c>
      <c r="B36" s="34">
        <v>138.91999999999999</v>
      </c>
      <c r="C36" s="34">
        <v>33.76</v>
      </c>
      <c r="D36" s="93">
        <f t="shared" si="0"/>
        <v>92</v>
      </c>
      <c r="E36" s="34">
        <v>16.09</v>
      </c>
      <c r="F36" s="34"/>
      <c r="G36" s="34"/>
      <c r="H36" s="34"/>
      <c r="I36" s="34"/>
      <c r="J36" s="37">
        <v>6.85</v>
      </c>
      <c r="K36" s="37">
        <v>6.85</v>
      </c>
      <c r="L36" s="37">
        <v>7.02</v>
      </c>
      <c r="M36">
        <v>70.33</v>
      </c>
      <c r="N36">
        <v>231.53</v>
      </c>
      <c r="O36">
        <v>53.06</v>
      </c>
      <c r="P36">
        <v>3.57</v>
      </c>
      <c r="Q36">
        <v>6.01</v>
      </c>
      <c r="R36" s="93">
        <v>30.67</v>
      </c>
      <c r="S36" s="93">
        <v>30.67</v>
      </c>
      <c r="T36" s="93">
        <v>30.66</v>
      </c>
      <c r="U36">
        <v>3.76</v>
      </c>
      <c r="V36">
        <v>77.000767999999994</v>
      </c>
      <c r="W36">
        <v>3.52</v>
      </c>
      <c r="X36">
        <v>29</v>
      </c>
      <c r="Y36">
        <v>9.66</v>
      </c>
      <c r="Z36">
        <v>9.67</v>
      </c>
      <c r="AA36">
        <v>108.91</v>
      </c>
      <c r="AB36">
        <v>21.78</v>
      </c>
      <c r="AC36">
        <v>34.47</v>
      </c>
      <c r="AD36">
        <v>24.52</v>
      </c>
      <c r="AE36">
        <v>43</v>
      </c>
      <c r="AF36">
        <v>22</v>
      </c>
      <c r="AG36">
        <v>7</v>
      </c>
      <c r="AH36">
        <v>20</v>
      </c>
      <c r="AI36">
        <v>20</v>
      </c>
      <c r="AJ36">
        <v>26.75</v>
      </c>
      <c r="AK36">
        <v>85</v>
      </c>
      <c r="AL36">
        <v>37</v>
      </c>
    </row>
    <row r="37" spans="1:38">
      <c r="A37" t="s">
        <v>79</v>
      </c>
      <c r="B37" s="34">
        <v>109.98</v>
      </c>
      <c r="C37" s="34">
        <v>33.76</v>
      </c>
      <c r="D37" s="93">
        <f t="shared" si="0"/>
        <v>95</v>
      </c>
      <c r="E37" s="34">
        <v>16.09</v>
      </c>
      <c r="F37" s="34"/>
      <c r="G37" s="34"/>
      <c r="H37" s="34"/>
      <c r="I37" s="34"/>
      <c r="J37" s="37">
        <v>8.1</v>
      </c>
      <c r="K37" s="37">
        <v>8.1</v>
      </c>
      <c r="L37" s="37">
        <v>8.31</v>
      </c>
      <c r="M37">
        <v>70.33</v>
      </c>
      <c r="N37">
        <v>192.94</v>
      </c>
      <c r="O37">
        <v>53.06</v>
      </c>
      <c r="P37">
        <v>3.57</v>
      </c>
      <c r="Q37">
        <v>6.01</v>
      </c>
      <c r="R37" s="93">
        <v>31.67</v>
      </c>
      <c r="S37" s="93">
        <v>31.67</v>
      </c>
      <c r="T37" s="93">
        <v>31.66</v>
      </c>
      <c r="U37">
        <v>3.76</v>
      </c>
      <c r="V37">
        <v>86.703800000000001</v>
      </c>
      <c r="W37">
        <v>3.52</v>
      </c>
      <c r="X37">
        <v>28</v>
      </c>
      <c r="Y37">
        <v>9.34</v>
      </c>
      <c r="Z37">
        <v>9.33</v>
      </c>
      <c r="AA37">
        <v>128.13</v>
      </c>
      <c r="AB37">
        <v>25.62</v>
      </c>
      <c r="AC37">
        <v>43.75</v>
      </c>
      <c r="AD37">
        <v>27.13</v>
      </c>
      <c r="AE37">
        <v>50</v>
      </c>
      <c r="AF37">
        <v>25</v>
      </c>
      <c r="AG37">
        <v>6.66</v>
      </c>
      <c r="AH37">
        <v>20</v>
      </c>
      <c r="AI37">
        <v>20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109.98</v>
      </c>
      <c r="C38" s="34">
        <v>33.76</v>
      </c>
      <c r="D38" s="93">
        <f t="shared" si="0"/>
        <v>95</v>
      </c>
      <c r="E38" s="34">
        <v>16.09</v>
      </c>
      <c r="F38" s="34"/>
      <c r="G38" s="34"/>
      <c r="H38" s="34"/>
      <c r="I38" s="34"/>
      <c r="J38" s="37">
        <v>9.27</v>
      </c>
      <c r="K38" s="37">
        <v>9.27</v>
      </c>
      <c r="L38" s="37">
        <v>9.5</v>
      </c>
      <c r="M38">
        <v>70.33</v>
      </c>
      <c r="N38">
        <v>150.02000000000001</v>
      </c>
      <c r="O38">
        <v>53.06</v>
      </c>
      <c r="P38">
        <v>3.57</v>
      </c>
      <c r="Q38">
        <v>6.01</v>
      </c>
      <c r="R38" s="93">
        <v>31.67</v>
      </c>
      <c r="S38" s="93">
        <v>31.67</v>
      </c>
      <c r="T38" s="93">
        <v>31.66</v>
      </c>
      <c r="U38">
        <v>3.76</v>
      </c>
      <c r="V38">
        <v>96.153540000000007</v>
      </c>
      <c r="W38">
        <v>3.52</v>
      </c>
      <c r="X38">
        <v>27</v>
      </c>
      <c r="Y38">
        <v>9</v>
      </c>
      <c r="Z38">
        <v>9</v>
      </c>
      <c r="AA38">
        <v>145.75</v>
      </c>
      <c r="AB38">
        <v>29.15</v>
      </c>
      <c r="AC38">
        <v>49.15</v>
      </c>
      <c r="AD38">
        <v>30.44</v>
      </c>
      <c r="AE38">
        <v>57</v>
      </c>
      <c r="AF38">
        <v>29</v>
      </c>
      <c r="AG38">
        <v>6.66</v>
      </c>
      <c r="AH38">
        <v>20</v>
      </c>
      <c r="AI38">
        <v>20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109.98</v>
      </c>
      <c r="C39" s="34">
        <v>33.76</v>
      </c>
      <c r="D39" s="93">
        <f t="shared" si="0"/>
        <v>95</v>
      </c>
      <c r="E39" s="34">
        <v>16.09</v>
      </c>
      <c r="F39" s="34"/>
      <c r="G39" s="34"/>
      <c r="H39" s="34"/>
      <c r="I39" s="34"/>
      <c r="J39" s="37">
        <v>10.46</v>
      </c>
      <c r="K39" s="37">
        <v>10.46</v>
      </c>
      <c r="L39" s="37">
        <v>10.72</v>
      </c>
      <c r="M39">
        <v>70.33</v>
      </c>
      <c r="N39">
        <v>150.02000000000001</v>
      </c>
      <c r="O39">
        <v>53.06</v>
      </c>
      <c r="P39">
        <v>3.57</v>
      </c>
      <c r="Q39">
        <v>6.01</v>
      </c>
      <c r="R39" s="93">
        <v>31.67</v>
      </c>
      <c r="S39" s="93">
        <v>31.67</v>
      </c>
      <c r="T39" s="93">
        <v>31.66</v>
      </c>
      <c r="U39">
        <v>3.76</v>
      </c>
      <c r="V39">
        <v>112.56881</v>
      </c>
      <c r="W39">
        <v>3.52</v>
      </c>
      <c r="X39">
        <v>24.5</v>
      </c>
      <c r="Y39">
        <v>8.16</v>
      </c>
      <c r="Z39">
        <v>8.17</v>
      </c>
      <c r="AA39">
        <v>162.11000000000001</v>
      </c>
      <c r="AB39">
        <v>32.42</v>
      </c>
      <c r="AC39">
        <v>57.23</v>
      </c>
      <c r="AD39">
        <v>33.520000000000003</v>
      </c>
      <c r="AE39">
        <v>65</v>
      </c>
      <c r="AF39">
        <v>33</v>
      </c>
      <c r="AG39">
        <v>6.66</v>
      </c>
      <c r="AH39">
        <v>20</v>
      </c>
      <c r="AI39">
        <v>20</v>
      </c>
      <c r="AJ39">
        <v>26.75</v>
      </c>
      <c r="AK39">
        <v>137</v>
      </c>
      <c r="AL39">
        <v>58</v>
      </c>
    </row>
    <row r="40" spans="1:38">
      <c r="A40" t="s">
        <v>82</v>
      </c>
      <c r="B40" s="34">
        <v>109.98</v>
      </c>
      <c r="C40" s="34">
        <v>33.76</v>
      </c>
      <c r="D40" s="93">
        <f t="shared" si="0"/>
        <v>95</v>
      </c>
      <c r="E40" s="34">
        <v>16.09</v>
      </c>
      <c r="F40" s="34"/>
      <c r="G40" s="34"/>
      <c r="H40" s="34"/>
      <c r="I40" s="34"/>
      <c r="J40" s="37">
        <v>11.58</v>
      </c>
      <c r="K40" s="37">
        <v>11.58</v>
      </c>
      <c r="L40" s="37">
        <v>11.88</v>
      </c>
      <c r="M40">
        <v>70.33</v>
      </c>
      <c r="N40">
        <v>150.02000000000001</v>
      </c>
      <c r="O40">
        <v>53.06</v>
      </c>
      <c r="P40">
        <v>3.57</v>
      </c>
      <c r="Q40">
        <v>6.01</v>
      </c>
      <c r="R40" s="93">
        <v>31.67</v>
      </c>
      <c r="S40" s="93">
        <v>31.67</v>
      </c>
      <c r="T40" s="93">
        <v>31.66</v>
      </c>
      <c r="U40">
        <v>3.76</v>
      </c>
      <c r="V40">
        <v>120.35266799999999</v>
      </c>
      <c r="W40">
        <v>3.52</v>
      </c>
      <c r="X40">
        <v>23</v>
      </c>
      <c r="Y40">
        <v>7.66</v>
      </c>
      <c r="Z40">
        <v>7.67</v>
      </c>
      <c r="AA40">
        <v>177.92</v>
      </c>
      <c r="AB40">
        <v>35.58</v>
      </c>
      <c r="AC40">
        <v>64.08</v>
      </c>
      <c r="AD40">
        <v>36.21</v>
      </c>
      <c r="AE40">
        <v>70</v>
      </c>
      <c r="AF40">
        <v>35</v>
      </c>
      <c r="AG40">
        <v>6.66</v>
      </c>
      <c r="AH40">
        <v>20</v>
      </c>
      <c r="AI40">
        <v>20</v>
      </c>
      <c r="AJ40">
        <v>26.75</v>
      </c>
      <c r="AK40">
        <v>151</v>
      </c>
      <c r="AL40">
        <v>64</v>
      </c>
    </row>
    <row r="41" spans="1:38">
      <c r="A41" t="s">
        <v>83</v>
      </c>
      <c r="B41" s="34">
        <v>109.98</v>
      </c>
      <c r="C41" s="34">
        <v>33.76</v>
      </c>
      <c r="D41" s="93">
        <f t="shared" si="0"/>
        <v>95</v>
      </c>
      <c r="E41" s="34">
        <v>16.09</v>
      </c>
      <c r="F41" s="34"/>
      <c r="G41" s="34"/>
      <c r="H41" s="34"/>
      <c r="I41" s="34"/>
      <c r="J41" s="37">
        <v>12.46</v>
      </c>
      <c r="K41" s="37">
        <v>12.46</v>
      </c>
      <c r="L41" s="37">
        <v>12.78</v>
      </c>
      <c r="M41">
        <v>70.33</v>
      </c>
      <c r="N41">
        <v>150.02000000000001</v>
      </c>
      <c r="O41">
        <v>53.06</v>
      </c>
      <c r="P41">
        <v>3.57</v>
      </c>
      <c r="Q41">
        <v>6.01</v>
      </c>
      <c r="R41" s="93">
        <v>31.67</v>
      </c>
      <c r="S41" s="93">
        <v>31.67</v>
      </c>
      <c r="T41" s="93">
        <v>31.66</v>
      </c>
      <c r="U41">
        <v>3.76</v>
      </c>
      <c r="V41">
        <v>127.201294</v>
      </c>
      <c r="W41">
        <v>3.52</v>
      </c>
      <c r="X41">
        <v>21.5</v>
      </c>
      <c r="Y41">
        <v>7.16</v>
      </c>
      <c r="Z41">
        <v>7.17</v>
      </c>
      <c r="AA41">
        <v>189.24</v>
      </c>
      <c r="AB41">
        <v>37.85</v>
      </c>
      <c r="AC41">
        <v>68.86</v>
      </c>
      <c r="AD41">
        <v>38.840000000000003</v>
      </c>
      <c r="AE41">
        <v>76</v>
      </c>
      <c r="AF41">
        <v>38</v>
      </c>
      <c r="AG41">
        <v>6.66</v>
      </c>
      <c r="AH41">
        <v>20.329999999999998</v>
      </c>
      <c r="AI41">
        <v>20.329999999999998</v>
      </c>
      <c r="AJ41">
        <v>27.25</v>
      </c>
      <c r="AK41">
        <v>161</v>
      </c>
      <c r="AL41">
        <v>69</v>
      </c>
    </row>
    <row r="42" spans="1:38">
      <c r="A42" t="s">
        <v>84</v>
      </c>
      <c r="B42" s="34">
        <v>109.98</v>
      </c>
      <c r="C42" s="34">
        <v>33.76</v>
      </c>
      <c r="D42" s="93">
        <f t="shared" si="0"/>
        <v>94.7</v>
      </c>
      <c r="E42" s="34">
        <v>16.09</v>
      </c>
      <c r="F42" s="34"/>
      <c r="G42" s="34"/>
      <c r="H42" s="34"/>
      <c r="I42" s="34"/>
      <c r="J42" s="37">
        <v>13.36</v>
      </c>
      <c r="K42" s="37">
        <v>13.36</v>
      </c>
      <c r="L42" s="37">
        <v>13.69</v>
      </c>
      <c r="M42">
        <v>70.33</v>
      </c>
      <c r="N42">
        <v>150.02000000000001</v>
      </c>
      <c r="O42">
        <v>53.06</v>
      </c>
      <c r="P42">
        <v>3.57</v>
      </c>
      <c r="Q42">
        <v>6.01</v>
      </c>
      <c r="R42" s="93">
        <v>31.57</v>
      </c>
      <c r="S42" s="93">
        <v>31.57</v>
      </c>
      <c r="T42" s="93">
        <v>31.56</v>
      </c>
      <c r="U42">
        <v>3.76</v>
      </c>
      <c r="V42">
        <v>132.773718</v>
      </c>
      <c r="W42">
        <v>3.52</v>
      </c>
      <c r="X42">
        <v>20</v>
      </c>
      <c r="Y42">
        <v>6.66</v>
      </c>
      <c r="Z42">
        <v>6.67</v>
      </c>
      <c r="AA42">
        <v>203.03</v>
      </c>
      <c r="AB42">
        <v>40.6</v>
      </c>
      <c r="AC42">
        <v>74.62</v>
      </c>
      <c r="AD42">
        <v>41.04</v>
      </c>
      <c r="AE42">
        <v>83</v>
      </c>
      <c r="AF42">
        <v>41</v>
      </c>
      <c r="AG42">
        <v>6.66</v>
      </c>
      <c r="AH42">
        <v>21</v>
      </c>
      <c r="AI42">
        <v>21</v>
      </c>
      <c r="AJ42">
        <v>27.25</v>
      </c>
      <c r="AK42">
        <v>172</v>
      </c>
      <c r="AL42">
        <v>73</v>
      </c>
    </row>
    <row r="43" spans="1:38">
      <c r="A43" t="s">
        <v>85</v>
      </c>
      <c r="B43" s="34">
        <v>109.98</v>
      </c>
      <c r="C43" s="34">
        <v>33.76</v>
      </c>
      <c r="D43" s="93">
        <f t="shared" si="0"/>
        <v>94.7</v>
      </c>
      <c r="E43" s="34">
        <v>16.09</v>
      </c>
      <c r="F43" s="34"/>
      <c r="G43" s="34"/>
      <c r="H43" s="34"/>
      <c r="I43" s="34"/>
      <c r="J43" s="37">
        <v>14.11</v>
      </c>
      <c r="K43" s="37">
        <v>14.11</v>
      </c>
      <c r="L43" s="37">
        <v>14.47</v>
      </c>
      <c r="M43">
        <v>70.33</v>
      </c>
      <c r="N43">
        <v>150.02000000000001</v>
      </c>
      <c r="O43">
        <v>53.06</v>
      </c>
      <c r="P43">
        <v>3.57</v>
      </c>
      <c r="Q43">
        <v>6.01</v>
      </c>
      <c r="R43" s="93">
        <v>31.57</v>
      </c>
      <c r="S43" s="93">
        <v>31.57</v>
      </c>
      <c r="T43" s="93">
        <v>31.56</v>
      </c>
      <c r="U43">
        <v>3.76</v>
      </c>
      <c r="V43">
        <v>137.57652400000001</v>
      </c>
      <c r="W43">
        <v>3.52</v>
      </c>
      <c r="X43">
        <v>20</v>
      </c>
      <c r="Y43">
        <v>6.66</v>
      </c>
      <c r="Z43">
        <v>6.67</v>
      </c>
      <c r="AA43">
        <v>216.18</v>
      </c>
      <c r="AB43">
        <v>43.23</v>
      </c>
      <c r="AC43">
        <v>79.52</v>
      </c>
      <c r="AD43">
        <v>42.96</v>
      </c>
      <c r="AE43">
        <v>90</v>
      </c>
      <c r="AF43">
        <v>45</v>
      </c>
      <c r="AG43">
        <v>6.66</v>
      </c>
      <c r="AH43">
        <v>21.67</v>
      </c>
      <c r="AI43">
        <v>21.67</v>
      </c>
      <c r="AJ43">
        <v>27.25</v>
      </c>
      <c r="AK43">
        <v>179</v>
      </c>
      <c r="AL43">
        <v>76</v>
      </c>
    </row>
    <row r="44" spans="1:38">
      <c r="A44" t="s">
        <v>86</v>
      </c>
      <c r="B44" s="34">
        <v>109.98</v>
      </c>
      <c r="C44" s="34">
        <v>33.76</v>
      </c>
      <c r="D44" s="93">
        <f t="shared" si="0"/>
        <v>94.7</v>
      </c>
      <c r="E44" s="34">
        <v>16.09</v>
      </c>
      <c r="F44" s="34"/>
      <c r="G44" s="34"/>
      <c r="H44" s="34"/>
      <c r="I44" s="34"/>
      <c r="J44" s="37">
        <v>14.77</v>
      </c>
      <c r="K44" s="37">
        <v>14.77</v>
      </c>
      <c r="L44" s="37">
        <v>15.15</v>
      </c>
      <c r="M44">
        <v>70.33</v>
      </c>
      <c r="N44">
        <v>162.07</v>
      </c>
      <c r="O44">
        <v>53.06</v>
      </c>
      <c r="P44">
        <v>3.57</v>
      </c>
      <c r="Q44">
        <v>6.01</v>
      </c>
      <c r="R44" s="93">
        <v>31.57</v>
      </c>
      <c r="S44" s="93">
        <v>31.57</v>
      </c>
      <c r="T44" s="93">
        <v>31.56</v>
      </c>
      <c r="U44">
        <v>3.76</v>
      </c>
      <c r="V44">
        <v>141.55126000000001</v>
      </c>
      <c r="W44">
        <v>3.52</v>
      </c>
      <c r="X44">
        <v>20</v>
      </c>
      <c r="Y44">
        <v>6.66</v>
      </c>
      <c r="Z44">
        <v>6.67</v>
      </c>
      <c r="AA44">
        <v>229.33</v>
      </c>
      <c r="AB44">
        <v>45.86</v>
      </c>
      <c r="AC44">
        <v>83.13</v>
      </c>
      <c r="AD44">
        <v>44.8</v>
      </c>
      <c r="AE44">
        <v>93</v>
      </c>
      <c r="AF44">
        <v>47</v>
      </c>
      <c r="AG44">
        <v>6.66</v>
      </c>
      <c r="AH44">
        <v>21.67</v>
      </c>
      <c r="AI44">
        <v>21.67</v>
      </c>
      <c r="AJ44">
        <v>27.25</v>
      </c>
      <c r="AK44">
        <v>182</v>
      </c>
      <c r="AL44">
        <v>78</v>
      </c>
    </row>
    <row r="45" spans="1:38">
      <c r="A45" t="s">
        <v>87</v>
      </c>
      <c r="B45" s="34">
        <v>109.98</v>
      </c>
      <c r="C45" s="34">
        <v>33.76</v>
      </c>
      <c r="D45" s="93">
        <f t="shared" si="0"/>
        <v>94.7</v>
      </c>
      <c r="E45" s="34">
        <v>16.09</v>
      </c>
      <c r="F45" s="34"/>
      <c r="G45" s="34"/>
      <c r="H45" s="34"/>
      <c r="I45" s="34"/>
      <c r="J45" s="37">
        <v>15.43</v>
      </c>
      <c r="K45" s="37">
        <v>15.43</v>
      </c>
      <c r="L45" s="37">
        <v>15.82</v>
      </c>
      <c r="M45">
        <v>70.33</v>
      </c>
      <c r="N45">
        <v>192.94</v>
      </c>
      <c r="O45">
        <v>53.06</v>
      </c>
      <c r="P45">
        <v>3.57</v>
      </c>
      <c r="Q45">
        <v>6.01</v>
      </c>
      <c r="R45" s="93">
        <v>31.57</v>
      </c>
      <c r="S45" s="93">
        <v>31.57</v>
      </c>
      <c r="T45" s="93">
        <v>31.56</v>
      </c>
      <c r="U45">
        <v>3.76</v>
      </c>
      <c r="V45">
        <v>142.505976</v>
      </c>
      <c r="W45">
        <v>3.52</v>
      </c>
      <c r="X45">
        <v>20</v>
      </c>
      <c r="Y45">
        <v>6.66</v>
      </c>
      <c r="Z45">
        <v>6.67</v>
      </c>
      <c r="AA45">
        <v>231.23</v>
      </c>
      <c r="AB45">
        <v>46.24</v>
      </c>
      <c r="AC45">
        <v>86.95</v>
      </c>
      <c r="AD45">
        <v>45</v>
      </c>
      <c r="AE45">
        <v>93</v>
      </c>
      <c r="AF45">
        <v>47</v>
      </c>
      <c r="AG45">
        <v>6.66</v>
      </c>
      <c r="AH45">
        <v>22</v>
      </c>
      <c r="AI45">
        <v>22</v>
      </c>
      <c r="AJ45">
        <v>27.25</v>
      </c>
      <c r="AK45">
        <v>186</v>
      </c>
      <c r="AL45">
        <v>79</v>
      </c>
    </row>
    <row r="46" spans="1:38">
      <c r="A46" t="s">
        <v>88</v>
      </c>
      <c r="B46" s="34">
        <v>109.98</v>
      </c>
      <c r="C46" s="34">
        <v>33.76</v>
      </c>
      <c r="D46" s="93">
        <f t="shared" si="0"/>
        <v>94.7</v>
      </c>
      <c r="E46" s="34">
        <v>16.09</v>
      </c>
      <c r="F46" s="34"/>
      <c r="G46" s="34"/>
      <c r="H46" s="34"/>
      <c r="I46" s="34"/>
      <c r="J46" s="37">
        <v>15.86</v>
      </c>
      <c r="K46" s="37">
        <v>15.86</v>
      </c>
      <c r="L46" s="37">
        <v>16.260000000000002</v>
      </c>
      <c r="M46">
        <v>70.33</v>
      </c>
      <c r="N46">
        <v>202.59</v>
      </c>
      <c r="O46">
        <v>53.06</v>
      </c>
      <c r="P46">
        <v>3.57</v>
      </c>
      <c r="Q46">
        <v>6.01</v>
      </c>
      <c r="R46" s="93">
        <v>31.57</v>
      </c>
      <c r="S46" s="93">
        <v>31.57</v>
      </c>
      <c r="T46" s="93">
        <v>31.56</v>
      </c>
      <c r="U46">
        <v>3.76</v>
      </c>
      <c r="V46">
        <v>145.14605800000001</v>
      </c>
      <c r="W46">
        <v>3.52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90.7</v>
      </c>
      <c r="AD46">
        <v>45.5</v>
      </c>
      <c r="AE46">
        <v>93</v>
      </c>
      <c r="AF46">
        <v>47</v>
      </c>
      <c r="AG46">
        <v>6.66</v>
      </c>
      <c r="AH46">
        <v>22.67</v>
      </c>
      <c r="AI46">
        <v>22.67</v>
      </c>
      <c r="AJ46">
        <v>27.25</v>
      </c>
      <c r="AK46">
        <v>189</v>
      </c>
      <c r="AL46">
        <v>81</v>
      </c>
    </row>
    <row r="47" spans="1:38">
      <c r="A47" t="s">
        <v>89</v>
      </c>
      <c r="B47" s="34">
        <v>109.98</v>
      </c>
      <c r="C47" s="34">
        <v>33.76</v>
      </c>
      <c r="D47" s="93">
        <f t="shared" si="0"/>
        <v>93.7</v>
      </c>
      <c r="E47" s="34">
        <v>16.09</v>
      </c>
      <c r="F47" s="34"/>
      <c r="G47" s="34"/>
      <c r="H47" s="34"/>
      <c r="I47" s="34"/>
      <c r="J47" s="37">
        <v>16.07</v>
      </c>
      <c r="K47" s="37">
        <v>16.07</v>
      </c>
      <c r="L47" s="37">
        <v>16.47</v>
      </c>
      <c r="M47">
        <v>70.33</v>
      </c>
      <c r="N47">
        <v>231.53</v>
      </c>
      <c r="O47">
        <v>53.06</v>
      </c>
      <c r="P47">
        <v>3.57</v>
      </c>
      <c r="Q47">
        <v>6.01</v>
      </c>
      <c r="R47" s="93">
        <v>31.23</v>
      </c>
      <c r="S47" s="93">
        <v>31.23</v>
      </c>
      <c r="T47" s="93">
        <v>31.24</v>
      </c>
      <c r="U47">
        <v>0</v>
      </c>
      <c r="V47">
        <v>146.899618</v>
      </c>
      <c r="W47">
        <v>3.43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91.15</v>
      </c>
      <c r="AD47">
        <v>46</v>
      </c>
      <c r="AE47">
        <v>94</v>
      </c>
      <c r="AF47">
        <v>47</v>
      </c>
      <c r="AG47">
        <v>6.66</v>
      </c>
      <c r="AH47">
        <v>23.67</v>
      </c>
      <c r="AI47">
        <v>23.67</v>
      </c>
      <c r="AJ47">
        <v>27.25</v>
      </c>
      <c r="AK47">
        <v>193</v>
      </c>
      <c r="AL47">
        <v>82</v>
      </c>
    </row>
    <row r="48" spans="1:38">
      <c r="A48" t="s">
        <v>90</v>
      </c>
      <c r="B48" s="34">
        <v>109.98</v>
      </c>
      <c r="C48" s="34">
        <v>33.76</v>
      </c>
      <c r="D48" s="93">
        <f t="shared" si="0"/>
        <v>93.2</v>
      </c>
      <c r="E48" s="34">
        <v>16.09</v>
      </c>
      <c r="F48" s="34"/>
      <c r="G48" s="34"/>
      <c r="H48" s="34"/>
      <c r="I48" s="34"/>
      <c r="J48" s="37">
        <v>16.07</v>
      </c>
      <c r="K48" s="37">
        <v>16.07</v>
      </c>
      <c r="L48" s="37">
        <v>16.47</v>
      </c>
      <c r="M48">
        <v>70.33</v>
      </c>
      <c r="N48">
        <v>231.53</v>
      </c>
      <c r="O48">
        <v>53.06</v>
      </c>
      <c r="P48">
        <v>3.57</v>
      </c>
      <c r="Q48">
        <v>6.01</v>
      </c>
      <c r="R48" s="93">
        <v>31.07</v>
      </c>
      <c r="S48" s="93">
        <v>31.07</v>
      </c>
      <c r="T48" s="93">
        <v>31.06</v>
      </c>
      <c r="U48">
        <v>0</v>
      </c>
      <c r="V48">
        <v>147.873818</v>
      </c>
      <c r="W48">
        <v>3.43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91.31</v>
      </c>
      <c r="AD48">
        <v>46</v>
      </c>
      <c r="AE48">
        <v>94</v>
      </c>
      <c r="AF48">
        <v>47</v>
      </c>
      <c r="AG48">
        <v>6.66</v>
      </c>
      <c r="AH48">
        <v>24</v>
      </c>
      <c r="AI48">
        <v>24</v>
      </c>
      <c r="AJ48">
        <v>27.25</v>
      </c>
      <c r="AK48">
        <v>193</v>
      </c>
      <c r="AL48">
        <v>82</v>
      </c>
    </row>
    <row r="49" spans="1:38">
      <c r="A49" t="s">
        <v>91</v>
      </c>
      <c r="B49" s="34">
        <v>109.98</v>
      </c>
      <c r="C49" s="34">
        <v>33.76</v>
      </c>
      <c r="D49" s="93">
        <f t="shared" si="0"/>
        <v>93.2</v>
      </c>
      <c r="E49" s="34">
        <v>16.09</v>
      </c>
      <c r="F49" s="34"/>
      <c r="G49" s="34"/>
      <c r="H49" s="34"/>
      <c r="I49" s="34"/>
      <c r="J49" s="37">
        <v>16.07</v>
      </c>
      <c r="K49" s="37">
        <v>16.07</v>
      </c>
      <c r="L49" s="37">
        <v>16.47</v>
      </c>
      <c r="M49">
        <v>70.33</v>
      </c>
      <c r="N49">
        <v>231.53</v>
      </c>
      <c r="O49">
        <v>53.06</v>
      </c>
      <c r="P49">
        <v>3.11</v>
      </c>
      <c r="Q49">
        <v>7.61</v>
      </c>
      <c r="R49" s="93">
        <v>31.07</v>
      </c>
      <c r="S49" s="93">
        <v>31.07</v>
      </c>
      <c r="T49" s="93">
        <v>31.06</v>
      </c>
      <c r="U49">
        <v>0</v>
      </c>
      <c r="V49">
        <v>148.25375600000001</v>
      </c>
      <c r="W49">
        <v>3.43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91.69</v>
      </c>
      <c r="AD49">
        <v>46</v>
      </c>
      <c r="AE49">
        <v>94</v>
      </c>
      <c r="AF49">
        <v>47</v>
      </c>
      <c r="AG49">
        <v>6.66</v>
      </c>
      <c r="AH49">
        <v>19.329999999999998</v>
      </c>
      <c r="AI49">
        <v>19.329999999999998</v>
      </c>
      <c r="AJ49">
        <v>27.25</v>
      </c>
      <c r="AK49">
        <v>193</v>
      </c>
      <c r="AL49">
        <v>82</v>
      </c>
    </row>
    <row r="50" spans="1:38">
      <c r="A50" t="s">
        <v>92</v>
      </c>
      <c r="B50" s="34">
        <v>109.98</v>
      </c>
      <c r="C50" s="34">
        <v>33.76</v>
      </c>
      <c r="D50" s="93">
        <f t="shared" si="0"/>
        <v>93.2</v>
      </c>
      <c r="E50" s="34">
        <v>16.09</v>
      </c>
      <c r="F50" s="34"/>
      <c r="G50" s="34"/>
      <c r="H50" s="34"/>
      <c r="I50" s="34"/>
      <c r="J50" s="37">
        <v>15.09</v>
      </c>
      <c r="K50" s="37">
        <v>15.09</v>
      </c>
      <c r="L50" s="37">
        <v>15.47</v>
      </c>
      <c r="M50">
        <v>70.33</v>
      </c>
      <c r="N50">
        <v>231.53</v>
      </c>
      <c r="O50">
        <v>53.06</v>
      </c>
      <c r="P50">
        <v>3.11</v>
      </c>
      <c r="Q50">
        <v>8.01</v>
      </c>
      <c r="R50" s="93">
        <v>31.07</v>
      </c>
      <c r="S50" s="93">
        <v>31.07</v>
      </c>
      <c r="T50" s="93">
        <v>31.06</v>
      </c>
      <c r="U50">
        <v>0</v>
      </c>
      <c r="V50">
        <v>149.16950399999999</v>
      </c>
      <c r="W50">
        <v>3.43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91.62</v>
      </c>
      <c r="AD50">
        <v>46</v>
      </c>
      <c r="AE50">
        <v>94</v>
      </c>
      <c r="AF50">
        <v>47</v>
      </c>
      <c r="AG50">
        <v>6.66</v>
      </c>
      <c r="AH50">
        <v>19.329999999999998</v>
      </c>
      <c r="AI50">
        <v>19.329999999999998</v>
      </c>
      <c r="AJ50">
        <v>27.75</v>
      </c>
      <c r="AK50">
        <v>193</v>
      </c>
      <c r="AL50">
        <v>82</v>
      </c>
    </row>
    <row r="51" spans="1:38">
      <c r="A51" t="s">
        <v>93</v>
      </c>
      <c r="B51" s="34">
        <v>109.98</v>
      </c>
      <c r="C51" s="34">
        <v>33.76</v>
      </c>
      <c r="D51" s="93">
        <f t="shared" si="0"/>
        <v>93.2</v>
      </c>
      <c r="E51" s="34">
        <v>12.29</v>
      </c>
      <c r="F51" s="34"/>
      <c r="G51" s="34"/>
      <c r="H51" s="34"/>
      <c r="I51" s="34"/>
      <c r="J51" s="37">
        <v>15.19</v>
      </c>
      <c r="K51" s="37">
        <v>15.19</v>
      </c>
      <c r="L51" s="37">
        <v>15.58</v>
      </c>
      <c r="M51">
        <v>70.33</v>
      </c>
      <c r="N51">
        <v>231.53</v>
      </c>
      <c r="O51">
        <v>53.06</v>
      </c>
      <c r="P51">
        <v>3.11</v>
      </c>
      <c r="Q51">
        <v>8.61</v>
      </c>
      <c r="R51" s="93">
        <v>31.07</v>
      </c>
      <c r="S51" s="93">
        <v>31.07</v>
      </c>
      <c r="T51" s="93">
        <v>31.06</v>
      </c>
      <c r="U51">
        <v>0</v>
      </c>
      <c r="V51">
        <v>136.57309799999999</v>
      </c>
      <c r="W51">
        <v>3.52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90.86</v>
      </c>
      <c r="AD51">
        <v>46</v>
      </c>
      <c r="AE51">
        <v>94</v>
      </c>
      <c r="AF51">
        <v>47</v>
      </c>
      <c r="AG51">
        <v>6.66</v>
      </c>
      <c r="AH51">
        <v>19.329999999999998</v>
      </c>
      <c r="AI51">
        <v>19.329999999999998</v>
      </c>
      <c r="AJ51">
        <v>27.75</v>
      </c>
      <c r="AK51">
        <v>193</v>
      </c>
      <c r="AL51">
        <v>82</v>
      </c>
    </row>
    <row r="52" spans="1:38">
      <c r="A52" t="s">
        <v>94</v>
      </c>
      <c r="B52" s="34">
        <v>109.98</v>
      </c>
      <c r="C52" s="34">
        <v>33.76</v>
      </c>
      <c r="D52" s="93">
        <f t="shared" si="0"/>
        <v>93.2</v>
      </c>
      <c r="E52" s="34">
        <v>12.29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70.33</v>
      </c>
      <c r="N52">
        <v>231.53</v>
      </c>
      <c r="O52">
        <v>53.06</v>
      </c>
      <c r="P52">
        <v>2.87</v>
      </c>
      <c r="Q52">
        <v>9.41</v>
      </c>
      <c r="R52" s="93">
        <v>31.07</v>
      </c>
      <c r="S52" s="93">
        <v>31.07</v>
      </c>
      <c r="T52" s="93">
        <v>31.06</v>
      </c>
      <c r="U52">
        <v>0</v>
      </c>
      <c r="V52">
        <v>136.904326</v>
      </c>
      <c r="W52">
        <v>3.52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90.73</v>
      </c>
      <c r="AD52">
        <v>46</v>
      </c>
      <c r="AE52">
        <v>94</v>
      </c>
      <c r="AF52">
        <v>47</v>
      </c>
      <c r="AG52">
        <v>6.66</v>
      </c>
      <c r="AH52">
        <v>19.329999999999998</v>
      </c>
      <c r="AI52">
        <v>19.329999999999998</v>
      </c>
      <c r="AJ52">
        <v>27.75</v>
      </c>
      <c r="AK52">
        <v>193</v>
      </c>
      <c r="AL52">
        <v>82</v>
      </c>
    </row>
    <row r="53" spans="1:38">
      <c r="A53" t="s">
        <v>95</v>
      </c>
      <c r="B53" s="34">
        <v>109.98</v>
      </c>
      <c r="C53" s="34">
        <v>33.76</v>
      </c>
      <c r="D53" s="93">
        <f t="shared" si="0"/>
        <v>93.2</v>
      </c>
      <c r="E53" s="34">
        <v>12.29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70.33</v>
      </c>
      <c r="N53">
        <v>231.53</v>
      </c>
      <c r="O53">
        <v>53.06</v>
      </c>
      <c r="P53">
        <v>2.87</v>
      </c>
      <c r="Q53">
        <v>10.61</v>
      </c>
      <c r="R53" s="93">
        <v>31.07</v>
      </c>
      <c r="S53" s="93">
        <v>31.07</v>
      </c>
      <c r="T53" s="93">
        <v>31.06</v>
      </c>
      <c r="U53">
        <v>0</v>
      </c>
      <c r="V53">
        <v>136.40748400000001</v>
      </c>
      <c r="W53">
        <v>3.52</v>
      </c>
      <c r="X53">
        <v>20</v>
      </c>
      <c r="Y53">
        <v>6.66</v>
      </c>
      <c r="Z53">
        <v>6.67</v>
      </c>
      <c r="AA53">
        <v>225.83</v>
      </c>
      <c r="AB53">
        <v>45.17</v>
      </c>
      <c r="AC53">
        <v>91.53</v>
      </c>
      <c r="AD53">
        <v>44.98</v>
      </c>
      <c r="AE53">
        <v>94</v>
      </c>
      <c r="AF53">
        <v>47</v>
      </c>
      <c r="AG53">
        <v>6.66</v>
      </c>
      <c r="AH53">
        <v>19.329999999999998</v>
      </c>
      <c r="AI53">
        <v>19.329999999999998</v>
      </c>
      <c r="AJ53">
        <v>27.75</v>
      </c>
      <c r="AK53">
        <v>193</v>
      </c>
      <c r="AL53">
        <v>82</v>
      </c>
    </row>
    <row r="54" spans="1:38">
      <c r="A54" t="s">
        <v>96</v>
      </c>
      <c r="B54" s="34">
        <v>109.98</v>
      </c>
      <c r="C54" s="34">
        <v>33.76</v>
      </c>
      <c r="D54" s="93">
        <f t="shared" si="0"/>
        <v>93.2</v>
      </c>
      <c r="E54" s="34">
        <v>12.29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70.33</v>
      </c>
      <c r="N54">
        <v>192.94</v>
      </c>
      <c r="O54">
        <v>53.06</v>
      </c>
      <c r="P54">
        <v>2.87</v>
      </c>
      <c r="Q54">
        <v>12.41</v>
      </c>
      <c r="R54" s="93">
        <v>31.07</v>
      </c>
      <c r="S54" s="93">
        <v>31.07</v>
      </c>
      <c r="T54" s="93">
        <v>31.06</v>
      </c>
      <c r="U54">
        <v>0</v>
      </c>
      <c r="V54">
        <v>135.686576</v>
      </c>
      <c r="W54">
        <v>3.52</v>
      </c>
      <c r="X54">
        <v>21.5</v>
      </c>
      <c r="Y54">
        <v>7.16</v>
      </c>
      <c r="Z54">
        <v>7.17</v>
      </c>
      <c r="AA54">
        <v>225.83</v>
      </c>
      <c r="AB54">
        <v>45.17</v>
      </c>
      <c r="AC54">
        <v>91.56</v>
      </c>
      <c r="AD54">
        <v>45.38</v>
      </c>
      <c r="AE54">
        <v>94</v>
      </c>
      <c r="AF54">
        <v>47</v>
      </c>
      <c r="AG54">
        <v>6.66</v>
      </c>
      <c r="AH54">
        <v>19.329999999999998</v>
      </c>
      <c r="AI54">
        <v>19.329999999999998</v>
      </c>
      <c r="AJ54">
        <v>27.75</v>
      </c>
      <c r="AK54">
        <v>193</v>
      </c>
      <c r="AL54">
        <v>82</v>
      </c>
    </row>
    <row r="55" spans="1:38">
      <c r="A55" t="s">
        <v>97</v>
      </c>
      <c r="B55" s="34">
        <v>109.98</v>
      </c>
      <c r="C55" s="34">
        <v>33.76</v>
      </c>
      <c r="D55" s="93">
        <f t="shared" si="0"/>
        <v>93.2</v>
      </c>
      <c r="E55" s="34">
        <v>12.29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70.33</v>
      </c>
      <c r="N55">
        <v>150.02000000000001</v>
      </c>
      <c r="O55">
        <v>53.06</v>
      </c>
      <c r="P55">
        <v>2.48</v>
      </c>
      <c r="Q55">
        <v>13</v>
      </c>
      <c r="R55" s="93">
        <v>31.07</v>
      </c>
      <c r="S55" s="93">
        <v>31.07</v>
      </c>
      <c r="T55" s="93">
        <v>31.06</v>
      </c>
      <c r="U55">
        <v>0</v>
      </c>
      <c r="V55">
        <v>134.84876399999999</v>
      </c>
      <c r="W55">
        <v>3.52</v>
      </c>
      <c r="X55">
        <v>22.5</v>
      </c>
      <c r="Y55">
        <v>7.5</v>
      </c>
      <c r="Z55">
        <v>7.5</v>
      </c>
      <c r="AA55">
        <v>225.83</v>
      </c>
      <c r="AB55">
        <v>45.17</v>
      </c>
      <c r="AC55">
        <v>91.03</v>
      </c>
      <c r="AD55">
        <v>45.43</v>
      </c>
      <c r="AE55">
        <v>94</v>
      </c>
      <c r="AF55">
        <v>47</v>
      </c>
      <c r="AG55">
        <v>6.66</v>
      </c>
      <c r="AH55">
        <v>19.329999999999998</v>
      </c>
      <c r="AI55">
        <v>19.329999999999998</v>
      </c>
      <c r="AJ55">
        <v>27.75</v>
      </c>
      <c r="AK55">
        <v>189</v>
      </c>
      <c r="AL55">
        <v>81</v>
      </c>
    </row>
    <row r="56" spans="1:38">
      <c r="A56" t="s">
        <v>98</v>
      </c>
      <c r="B56" s="34">
        <v>109.98</v>
      </c>
      <c r="C56" s="34">
        <v>33.76</v>
      </c>
      <c r="D56" s="93">
        <f t="shared" si="0"/>
        <v>92.699999999999989</v>
      </c>
      <c r="E56" s="34">
        <v>12.29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70.33</v>
      </c>
      <c r="N56">
        <v>150.02000000000001</v>
      </c>
      <c r="O56">
        <v>53.06</v>
      </c>
      <c r="P56">
        <v>2.17</v>
      </c>
      <c r="Q56">
        <v>13.4</v>
      </c>
      <c r="R56" s="93">
        <v>30.9</v>
      </c>
      <c r="S56" s="93">
        <v>30.9</v>
      </c>
      <c r="T56" s="93">
        <v>30.9</v>
      </c>
      <c r="U56">
        <v>0</v>
      </c>
      <c r="V56">
        <v>132.023584</v>
      </c>
      <c r="W56">
        <v>3.52</v>
      </c>
      <c r="X56">
        <v>22.5</v>
      </c>
      <c r="Y56">
        <v>7.5</v>
      </c>
      <c r="Z56">
        <v>7.5</v>
      </c>
      <c r="AA56">
        <v>225.83</v>
      </c>
      <c r="AB56">
        <v>45.17</v>
      </c>
      <c r="AC56">
        <v>90.55</v>
      </c>
      <c r="AD56">
        <v>45.47</v>
      </c>
      <c r="AE56">
        <v>94</v>
      </c>
      <c r="AF56">
        <v>47</v>
      </c>
      <c r="AG56">
        <v>6.66</v>
      </c>
      <c r="AH56">
        <v>19.329999999999998</v>
      </c>
      <c r="AI56">
        <v>19.329999999999998</v>
      </c>
      <c r="AJ56">
        <v>27.75</v>
      </c>
      <c r="AK56">
        <v>189</v>
      </c>
      <c r="AL56">
        <v>81</v>
      </c>
    </row>
    <row r="57" spans="1:38">
      <c r="A57" t="s">
        <v>99</v>
      </c>
      <c r="B57" s="34">
        <v>109.98</v>
      </c>
      <c r="C57" s="34">
        <v>33.76</v>
      </c>
      <c r="D57" s="93">
        <f t="shared" si="0"/>
        <v>92.699999999999989</v>
      </c>
      <c r="E57" s="34">
        <v>12.29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70.33</v>
      </c>
      <c r="N57">
        <v>192.94</v>
      </c>
      <c r="O57">
        <v>53.06</v>
      </c>
      <c r="P57">
        <v>0.94</v>
      </c>
      <c r="Q57">
        <v>14.2</v>
      </c>
      <c r="R57" s="93">
        <v>30.9</v>
      </c>
      <c r="S57" s="93">
        <v>30.9</v>
      </c>
      <c r="T57" s="93">
        <v>30.9</v>
      </c>
      <c r="U57">
        <v>0</v>
      </c>
      <c r="V57">
        <v>118.75498</v>
      </c>
      <c r="W57">
        <v>3.52</v>
      </c>
      <c r="X57">
        <v>22.5</v>
      </c>
      <c r="Y57">
        <v>7.5</v>
      </c>
      <c r="Z57">
        <v>7.5</v>
      </c>
      <c r="AA57">
        <v>225.83</v>
      </c>
      <c r="AB57">
        <v>45.17</v>
      </c>
      <c r="AC57">
        <v>90.28</v>
      </c>
      <c r="AD57">
        <v>45</v>
      </c>
      <c r="AE57">
        <v>94</v>
      </c>
      <c r="AF57">
        <v>47</v>
      </c>
      <c r="AG57">
        <v>6.66</v>
      </c>
      <c r="AH57">
        <v>23.33</v>
      </c>
      <c r="AI57">
        <v>23.33</v>
      </c>
      <c r="AJ57">
        <v>27.75</v>
      </c>
      <c r="AK57">
        <v>189</v>
      </c>
      <c r="AL57">
        <v>81</v>
      </c>
    </row>
    <row r="58" spans="1:38">
      <c r="A58" t="s">
        <v>100</v>
      </c>
      <c r="B58" s="34">
        <v>109.98</v>
      </c>
      <c r="C58" s="34">
        <v>33.76</v>
      </c>
      <c r="D58" s="93">
        <f t="shared" si="0"/>
        <v>93.2</v>
      </c>
      <c r="E58" s="34">
        <v>12.29</v>
      </c>
      <c r="F58" s="34"/>
      <c r="G58" s="34"/>
      <c r="H58" s="34"/>
      <c r="I58" s="34"/>
      <c r="J58" s="37">
        <v>15.28</v>
      </c>
      <c r="K58" s="37">
        <v>15.28</v>
      </c>
      <c r="L58" s="37">
        <v>15.66</v>
      </c>
      <c r="M58">
        <v>70.33</v>
      </c>
      <c r="N58">
        <v>231.53</v>
      </c>
      <c r="O58">
        <v>53.06</v>
      </c>
      <c r="P58">
        <v>0.94</v>
      </c>
      <c r="Q58">
        <v>14</v>
      </c>
      <c r="R58" s="93">
        <v>31.07</v>
      </c>
      <c r="S58" s="93">
        <v>31.07</v>
      </c>
      <c r="T58" s="93">
        <v>31.06</v>
      </c>
      <c r="U58">
        <v>0</v>
      </c>
      <c r="V58">
        <v>115.01405200000001</v>
      </c>
      <c r="W58">
        <v>3.52</v>
      </c>
      <c r="X58">
        <v>22.5</v>
      </c>
      <c r="Y58">
        <v>7.5</v>
      </c>
      <c r="Z58">
        <v>7.5</v>
      </c>
      <c r="AA58">
        <v>225.83</v>
      </c>
      <c r="AB58">
        <v>45.17</v>
      </c>
      <c r="AC58">
        <v>91.71</v>
      </c>
      <c r="AD58">
        <v>45</v>
      </c>
      <c r="AE58">
        <v>94</v>
      </c>
      <c r="AF58">
        <v>47</v>
      </c>
      <c r="AG58">
        <v>7</v>
      </c>
      <c r="AH58">
        <v>26</v>
      </c>
      <c r="AI58">
        <v>26</v>
      </c>
      <c r="AJ58">
        <v>28.27</v>
      </c>
      <c r="AK58">
        <v>189</v>
      </c>
      <c r="AL58">
        <v>81</v>
      </c>
    </row>
    <row r="59" spans="1:38">
      <c r="A59" t="s">
        <v>101</v>
      </c>
      <c r="B59" s="34">
        <v>138.91999999999999</v>
      </c>
      <c r="C59" s="34">
        <v>33.76</v>
      </c>
      <c r="D59" s="93">
        <f t="shared" si="0"/>
        <v>93.2</v>
      </c>
      <c r="E59" s="34">
        <v>16.09</v>
      </c>
      <c r="F59" s="34"/>
      <c r="G59" s="34"/>
      <c r="H59" s="34"/>
      <c r="I59" s="34"/>
      <c r="J59" s="37">
        <v>15.27</v>
      </c>
      <c r="K59" s="37">
        <v>15.27</v>
      </c>
      <c r="L59" s="37">
        <v>15.65</v>
      </c>
      <c r="M59">
        <v>70.33</v>
      </c>
      <c r="N59">
        <v>272.77</v>
      </c>
      <c r="O59">
        <v>53.06</v>
      </c>
      <c r="P59">
        <v>0.94</v>
      </c>
      <c r="Q59">
        <v>13.8</v>
      </c>
      <c r="R59" s="93">
        <v>31.07</v>
      </c>
      <c r="S59" s="93">
        <v>31.07</v>
      </c>
      <c r="T59" s="93">
        <v>31.06</v>
      </c>
      <c r="U59">
        <v>0</v>
      </c>
      <c r="V59">
        <v>112.74416600000001</v>
      </c>
      <c r="W59">
        <v>3.62</v>
      </c>
      <c r="X59">
        <v>23.5</v>
      </c>
      <c r="Y59">
        <v>7.84</v>
      </c>
      <c r="Z59">
        <v>7.83</v>
      </c>
      <c r="AA59">
        <v>225.83</v>
      </c>
      <c r="AB59">
        <v>45.17</v>
      </c>
      <c r="AC59">
        <v>86.39</v>
      </c>
      <c r="AD59">
        <v>43.78</v>
      </c>
      <c r="AE59">
        <v>93</v>
      </c>
      <c r="AF59">
        <v>47</v>
      </c>
      <c r="AG59">
        <v>8.34</v>
      </c>
      <c r="AH59">
        <v>29.33</v>
      </c>
      <c r="AI59">
        <v>29.33</v>
      </c>
      <c r="AJ59">
        <v>26.25</v>
      </c>
      <c r="AK59">
        <v>189</v>
      </c>
      <c r="AL59">
        <v>81</v>
      </c>
    </row>
    <row r="60" spans="1:38">
      <c r="A60" t="s">
        <v>102</v>
      </c>
      <c r="B60" s="34">
        <v>158.21</v>
      </c>
      <c r="C60" s="34">
        <v>52.74</v>
      </c>
      <c r="D60" s="93">
        <f t="shared" si="0"/>
        <v>93.2</v>
      </c>
      <c r="E60" s="34">
        <v>16.09</v>
      </c>
      <c r="F60" s="34"/>
      <c r="G60" s="34"/>
      <c r="H60" s="34"/>
      <c r="I60" s="34"/>
      <c r="J60" s="37">
        <v>14.77</v>
      </c>
      <c r="K60" s="37">
        <v>14.77</v>
      </c>
      <c r="L60" s="37">
        <v>15.14</v>
      </c>
      <c r="M60">
        <v>70.33</v>
      </c>
      <c r="N60">
        <v>272.77</v>
      </c>
      <c r="O60">
        <v>53.06</v>
      </c>
      <c r="P60">
        <v>3.11</v>
      </c>
      <c r="Q60">
        <v>14</v>
      </c>
      <c r="R60" s="93">
        <v>31.07</v>
      </c>
      <c r="S60" s="93">
        <v>31.07</v>
      </c>
      <c r="T60" s="93">
        <v>31.06</v>
      </c>
      <c r="U60">
        <v>0</v>
      </c>
      <c r="V60">
        <v>110.727572</v>
      </c>
      <c r="W60">
        <v>3.62</v>
      </c>
      <c r="X60">
        <v>25</v>
      </c>
      <c r="Y60">
        <v>8.34</v>
      </c>
      <c r="Z60">
        <v>8.33</v>
      </c>
      <c r="AA60">
        <v>225.83</v>
      </c>
      <c r="AB60">
        <v>45.17</v>
      </c>
      <c r="AC60">
        <v>85.35</v>
      </c>
      <c r="AD60">
        <v>42.9</v>
      </c>
      <c r="AE60">
        <v>93</v>
      </c>
      <c r="AF60">
        <v>46</v>
      </c>
      <c r="AG60">
        <v>9.66</v>
      </c>
      <c r="AH60">
        <v>32.33</v>
      </c>
      <c r="AI60">
        <v>32.33</v>
      </c>
      <c r="AJ60">
        <v>26.75</v>
      </c>
      <c r="AK60">
        <v>189</v>
      </c>
      <c r="AL60">
        <v>81</v>
      </c>
    </row>
    <row r="61" spans="1:38">
      <c r="A61" t="s">
        <v>103</v>
      </c>
      <c r="B61" s="34">
        <v>165.88</v>
      </c>
      <c r="C61" s="34">
        <v>52.74</v>
      </c>
      <c r="D61" s="93">
        <f t="shared" si="0"/>
        <v>93.2</v>
      </c>
      <c r="E61" s="34">
        <v>16.09</v>
      </c>
      <c r="F61" s="34"/>
      <c r="G61" s="34"/>
      <c r="H61" s="34"/>
      <c r="I61" s="34"/>
      <c r="J61" s="37">
        <v>13.91</v>
      </c>
      <c r="K61" s="37">
        <v>13.91</v>
      </c>
      <c r="L61" s="37">
        <v>14.27</v>
      </c>
      <c r="M61">
        <v>94.53</v>
      </c>
      <c r="N61">
        <v>272.77</v>
      </c>
      <c r="O61">
        <v>53.06</v>
      </c>
      <c r="P61">
        <v>3.57</v>
      </c>
      <c r="Q61">
        <v>13.6</v>
      </c>
      <c r="R61" s="93">
        <v>31.07</v>
      </c>
      <c r="S61" s="93">
        <v>31.07</v>
      </c>
      <c r="T61" s="93">
        <v>31.06</v>
      </c>
      <c r="U61">
        <v>0</v>
      </c>
      <c r="V61">
        <v>107.31787199999999</v>
      </c>
      <c r="W61">
        <v>3.62</v>
      </c>
      <c r="X61">
        <v>27</v>
      </c>
      <c r="Y61">
        <v>9</v>
      </c>
      <c r="Z61">
        <v>9</v>
      </c>
      <c r="AA61">
        <v>225.83</v>
      </c>
      <c r="AB61">
        <v>45.17</v>
      </c>
      <c r="AC61">
        <v>82.82</v>
      </c>
      <c r="AD61">
        <v>41.5</v>
      </c>
      <c r="AE61">
        <v>92</v>
      </c>
      <c r="AF61">
        <v>46</v>
      </c>
      <c r="AG61">
        <v>10.34</v>
      </c>
      <c r="AH61">
        <v>36.67</v>
      </c>
      <c r="AI61">
        <v>36.67</v>
      </c>
      <c r="AJ61">
        <v>26.75</v>
      </c>
      <c r="AK61">
        <v>186</v>
      </c>
      <c r="AL61">
        <v>79</v>
      </c>
    </row>
    <row r="62" spans="1:38">
      <c r="A62" t="s">
        <v>104</v>
      </c>
      <c r="B62" s="34">
        <v>165.88</v>
      </c>
      <c r="C62" s="34">
        <v>52.74</v>
      </c>
      <c r="D62" s="93">
        <f t="shared" si="0"/>
        <v>93.2</v>
      </c>
      <c r="E62" s="34">
        <v>16.09</v>
      </c>
      <c r="F62" s="34"/>
      <c r="G62" s="34"/>
      <c r="H62" s="34"/>
      <c r="I62" s="34"/>
      <c r="J62" s="37">
        <v>13.3</v>
      </c>
      <c r="K62" s="37">
        <v>13.3</v>
      </c>
      <c r="L62" s="37">
        <v>13.64</v>
      </c>
      <c r="M62">
        <v>115.71</v>
      </c>
      <c r="N62">
        <v>272.77</v>
      </c>
      <c r="O62">
        <v>53.06</v>
      </c>
      <c r="P62">
        <v>3.57</v>
      </c>
      <c r="Q62">
        <v>13.6</v>
      </c>
      <c r="R62" s="93">
        <v>31.07</v>
      </c>
      <c r="S62" s="93">
        <v>31.07</v>
      </c>
      <c r="T62" s="93">
        <v>31.06</v>
      </c>
      <c r="U62">
        <v>0</v>
      </c>
      <c r="V62">
        <v>102.47609799999999</v>
      </c>
      <c r="W62">
        <v>3.62</v>
      </c>
      <c r="X62">
        <v>29.5</v>
      </c>
      <c r="Y62">
        <v>9.84</v>
      </c>
      <c r="Z62">
        <v>9.83</v>
      </c>
      <c r="AA62">
        <v>225.83</v>
      </c>
      <c r="AB62">
        <v>45.17</v>
      </c>
      <c r="AC62">
        <v>80.75</v>
      </c>
      <c r="AD62">
        <v>39.979999999999997</v>
      </c>
      <c r="AE62">
        <v>89</v>
      </c>
      <c r="AF62">
        <v>45</v>
      </c>
      <c r="AG62">
        <v>12</v>
      </c>
      <c r="AH62">
        <v>40</v>
      </c>
      <c r="AI62">
        <v>40</v>
      </c>
      <c r="AJ62">
        <v>26.75</v>
      </c>
      <c r="AK62">
        <v>179</v>
      </c>
      <c r="AL62">
        <v>76</v>
      </c>
    </row>
    <row r="63" spans="1:38">
      <c r="A63" t="s">
        <v>105</v>
      </c>
      <c r="B63" s="34">
        <v>165.88</v>
      </c>
      <c r="C63" s="34">
        <v>52.74</v>
      </c>
      <c r="D63" s="93">
        <f t="shared" si="0"/>
        <v>93.2</v>
      </c>
      <c r="E63" s="34">
        <v>16.09</v>
      </c>
      <c r="F63" s="34"/>
      <c r="G63" s="34"/>
      <c r="H63" s="34"/>
      <c r="I63" s="34"/>
      <c r="J63" s="37">
        <v>12.81</v>
      </c>
      <c r="K63" s="37">
        <v>12.81</v>
      </c>
      <c r="L63" s="37">
        <v>13.12</v>
      </c>
      <c r="M63">
        <v>115.71</v>
      </c>
      <c r="N63">
        <v>272.77</v>
      </c>
      <c r="O63">
        <v>53.06</v>
      </c>
      <c r="P63">
        <v>3.57</v>
      </c>
      <c r="Q63">
        <v>14.4</v>
      </c>
      <c r="R63" s="93">
        <v>31.07</v>
      </c>
      <c r="S63" s="93">
        <v>31.07</v>
      </c>
      <c r="T63" s="93">
        <v>31.06</v>
      </c>
      <c r="U63">
        <v>0</v>
      </c>
      <c r="V63">
        <v>96.280186</v>
      </c>
      <c r="W63">
        <v>3.71</v>
      </c>
      <c r="X63">
        <v>45.5</v>
      </c>
      <c r="Y63">
        <v>15.16</v>
      </c>
      <c r="Z63">
        <v>15.17</v>
      </c>
      <c r="AA63">
        <v>217.77</v>
      </c>
      <c r="AB63">
        <v>43.55</v>
      </c>
      <c r="AC63">
        <v>77.58</v>
      </c>
      <c r="AD63">
        <v>38.06</v>
      </c>
      <c r="AE63">
        <v>81</v>
      </c>
      <c r="AF63">
        <v>41</v>
      </c>
      <c r="AG63">
        <v>13.34</v>
      </c>
      <c r="AH63">
        <v>47.67</v>
      </c>
      <c r="AI63">
        <v>47.67</v>
      </c>
      <c r="AJ63">
        <v>26.75</v>
      </c>
      <c r="AK63">
        <v>172</v>
      </c>
      <c r="AL63">
        <v>73</v>
      </c>
    </row>
    <row r="64" spans="1:38">
      <c r="A64" t="s">
        <v>106</v>
      </c>
      <c r="B64" s="34">
        <v>199.64</v>
      </c>
      <c r="C64" s="34">
        <v>52.74</v>
      </c>
      <c r="D64" s="93">
        <f t="shared" si="0"/>
        <v>93.5</v>
      </c>
      <c r="E64" s="34">
        <v>16.09</v>
      </c>
      <c r="F64" s="34"/>
      <c r="G64" s="34"/>
      <c r="H64" s="34"/>
      <c r="I64" s="34"/>
      <c r="J64" s="37">
        <v>12.16</v>
      </c>
      <c r="K64" s="37">
        <v>12.16</v>
      </c>
      <c r="L64" s="37">
        <v>12.45</v>
      </c>
      <c r="M64">
        <v>115.71</v>
      </c>
      <c r="N64">
        <v>272.77</v>
      </c>
      <c r="O64">
        <v>53.06</v>
      </c>
      <c r="P64">
        <v>3.57</v>
      </c>
      <c r="Q64">
        <v>15.6</v>
      </c>
      <c r="R64" s="93">
        <v>31.17</v>
      </c>
      <c r="S64" s="93">
        <v>31.17</v>
      </c>
      <c r="T64" s="93">
        <v>31.16</v>
      </c>
      <c r="U64">
        <v>0</v>
      </c>
      <c r="V64">
        <v>90.162210000000002</v>
      </c>
      <c r="W64">
        <v>3.71</v>
      </c>
      <c r="X64">
        <v>48</v>
      </c>
      <c r="Y64">
        <v>16</v>
      </c>
      <c r="Z64">
        <v>16</v>
      </c>
      <c r="AA64">
        <v>202.73</v>
      </c>
      <c r="AB64">
        <v>40.549999999999997</v>
      </c>
      <c r="AC64">
        <v>71.989999999999995</v>
      </c>
      <c r="AD64">
        <v>35.44</v>
      </c>
      <c r="AE64">
        <v>75</v>
      </c>
      <c r="AF64">
        <v>37</v>
      </c>
      <c r="AG64">
        <v>15.34</v>
      </c>
      <c r="AH64">
        <v>49</v>
      </c>
      <c r="AI64">
        <v>49</v>
      </c>
      <c r="AJ64">
        <v>27.25</v>
      </c>
      <c r="AK64">
        <v>161</v>
      </c>
      <c r="AL64">
        <v>69</v>
      </c>
    </row>
    <row r="65" spans="1:38">
      <c r="A65" t="s">
        <v>107</v>
      </c>
      <c r="B65" s="34">
        <v>235.95</v>
      </c>
      <c r="C65" s="34">
        <v>52.74</v>
      </c>
      <c r="D65" s="93">
        <f t="shared" si="0"/>
        <v>93.5</v>
      </c>
      <c r="E65" s="34">
        <v>16.09</v>
      </c>
      <c r="F65" s="34"/>
      <c r="G65" s="34"/>
      <c r="H65" s="34"/>
      <c r="I65" s="34"/>
      <c r="J65" s="37">
        <v>11.4</v>
      </c>
      <c r="K65" s="37">
        <v>11.4</v>
      </c>
      <c r="L65" s="37">
        <v>11.69</v>
      </c>
      <c r="M65">
        <v>115.71</v>
      </c>
      <c r="N65">
        <v>272.77</v>
      </c>
      <c r="O65">
        <v>75.25</v>
      </c>
      <c r="P65">
        <v>3.57</v>
      </c>
      <c r="Q65">
        <v>15.4</v>
      </c>
      <c r="R65" s="93">
        <v>31.17</v>
      </c>
      <c r="S65" s="93">
        <v>31.17</v>
      </c>
      <c r="T65" s="93">
        <v>31.16</v>
      </c>
      <c r="U65">
        <v>0</v>
      </c>
      <c r="V65">
        <v>83.313584000000006</v>
      </c>
      <c r="W65">
        <v>3.71</v>
      </c>
      <c r="X65">
        <v>60</v>
      </c>
      <c r="Y65">
        <v>20</v>
      </c>
      <c r="Z65">
        <v>20</v>
      </c>
      <c r="AA65">
        <v>190.9</v>
      </c>
      <c r="AB65">
        <v>38.18</v>
      </c>
      <c r="AC65">
        <v>67.510000000000005</v>
      </c>
      <c r="AD65">
        <v>33.1</v>
      </c>
      <c r="AE65">
        <v>71</v>
      </c>
      <c r="AF65">
        <v>35</v>
      </c>
      <c r="AG65">
        <v>20</v>
      </c>
      <c r="AH65">
        <v>51.67</v>
      </c>
      <c r="AI65">
        <v>51.67</v>
      </c>
      <c r="AJ65">
        <v>27.76</v>
      </c>
      <c r="AK65">
        <v>151</v>
      </c>
      <c r="AL65">
        <v>64</v>
      </c>
    </row>
    <row r="66" spans="1:38">
      <c r="A66" t="s">
        <v>108</v>
      </c>
      <c r="B66" s="34">
        <v>246.56</v>
      </c>
      <c r="C66" s="34">
        <v>52.74</v>
      </c>
      <c r="D66" s="93">
        <f t="shared" si="0"/>
        <v>94.5</v>
      </c>
      <c r="E66" s="34">
        <v>16.09</v>
      </c>
      <c r="F66" s="34"/>
      <c r="G66" s="34"/>
      <c r="H66" s="34"/>
      <c r="I66" s="34"/>
      <c r="J66" s="37">
        <v>10.29</v>
      </c>
      <c r="K66" s="37">
        <v>10.29</v>
      </c>
      <c r="L66" s="37">
        <v>10.55</v>
      </c>
      <c r="M66">
        <v>115.71</v>
      </c>
      <c r="N66">
        <v>272.77</v>
      </c>
      <c r="O66">
        <v>75.25</v>
      </c>
      <c r="P66">
        <v>3.57</v>
      </c>
      <c r="Q66">
        <v>15.6</v>
      </c>
      <c r="R66" s="93">
        <v>31.5</v>
      </c>
      <c r="S66" s="93">
        <v>31.5</v>
      </c>
      <c r="T66" s="93">
        <v>31.5</v>
      </c>
      <c r="U66">
        <v>0</v>
      </c>
      <c r="V66">
        <v>75.032883999999996</v>
      </c>
      <c r="W66">
        <v>3.71</v>
      </c>
      <c r="X66">
        <v>62.5</v>
      </c>
      <c r="Y66">
        <v>20.84</v>
      </c>
      <c r="Z66">
        <v>20.83</v>
      </c>
      <c r="AA66">
        <v>177.1</v>
      </c>
      <c r="AB66">
        <v>35.42</v>
      </c>
      <c r="AC66">
        <v>63.22</v>
      </c>
      <c r="AD66">
        <v>30.42</v>
      </c>
      <c r="AE66">
        <v>64</v>
      </c>
      <c r="AF66">
        <v>32</v>
      </c>
      <c r="AG66">
        <v>20.66</v>
      </c>
      <c r="AH66">
        <v>52</v>
      </c>
      <c r="AI66">
        <v>52</v>
      </c>
      <c r="AJ66">
        <v>28.27</v>
      </c>
      <c r="AK66">
        <v>137</v>
      </c>
      <c r="AL66">
        <v>58</v>
      </c>
    </row>
    <row r="67" spans="1:38">
      <c r="A67" t="s">
        <v>109</v>
      </c>
      <c r="B67" s="34">
        <v>261.92</v>
      </c>
      <c r="C67" s="34">
        <v>52.74</v>
      </c>
      <c r="D67" s="93">
        <f t="shared" si="0"/>
        <v>95</v>
      </c>
      <c r="E67" s="34">
        <v>16.09</v>
      </c>
      <c r="F67" s="34"/>
      <c r="G67" s="34"/>
      <c r="H67" s="34"/>
      <c r="I67" s="34"/>
      <c r="J67" s="37">
        <v>9.1</v>
      </c>
      <c r="K67" s="37">
        <v>9.1</v>
      </c>
      <c r="L67" s="37">
        <v>9.33</v>
      </c>
      <c r="M67">
        <v>115.71</v>
      </c>
      <c r="N67">
        <v>272.77</v>
      </c>
      <c r="O67">
        <v>75.25</v>
      </c>
      <c r="P67">
        <v>3.57</v>
      </c>
      <c r="Q67">
        <v>15.4</v>
      </c>
      <c r="R67" s="93">
        <v>31.67</v>
      </c>
      <c r="S67" s="93">
        <v>31.67</v>
      </c>
      <c r="T67" s="93">
        <v>31.66</v>
      </c>
      <c r="U67">
        <v>0</v>
      </c>
      <c r="V67">
        <v>66.245599999999996</v>
      </c>
      <c r="W67">
        <v>3.85</v>
      </c>
      <c r="X67">
        <v>65</v>
      </c>
      <c r="Y67">
        <v>21.66</v>
      </c>
      <c r="Z67">
        <v>21.67</v>
      </c>
      <c r="AA67">
        <v>160.72</v>
      </c>
      <c r="AB67">
        <v>32.14</v>
      </c>
      <c r="AC67">
        <v>58.36</v>
      </c>
      <c r="AD67">
        <v>27.36</v>
      </c>
      <c r="AE67">
        <v>57</v>
      </c>
      <c r="AF67">
        <v>29</v>
      </c>
      <c r="AG67">
        <v>21</v>
      </c>
      <c r="AH67">
        <v>57</v>
      </c>
      <c r="AI67">
        <v>57</v>
      </c>
      <c r="AJ67">
        <v>28.77</v>
      </c>
      <c r="AK67">
        <v>116</v>
      </c>
      <c r="AL67">
        <v>49</v>
      </c>
    </row>
    <row r="68" spans="1:38">
      <c r="A68" t="s">
        <v>110</v>
      </c>
      <c r="B68" s="34">
        <v>261.92</v>
      </c>
      <c r="C68" s="34">
        <v>52.74</v>
      </c>
      <c r="D68" s="93">
        <f t="shared" ref="D68:D98" si="1">R68+S68+T68</f>
        <v>96</v>
      </c>
      <c r="E68" s="34">
        <v>16.09</v>
      </c>
      <c r="F68" s="34"/>
      <c r="G68" s="34"/>
      <c r="H68" s="34"/>
      <c r="I68" s="34"/>
      <c r="J68" s="37">
        <v>8.32</v>
      </c>
      <c r="K68" s="37">
        <v>8.32</v>
      </c>
      <c r="L68" s="37">
        <v>8.52</v>
      </c>
      <c r="M68">
        <v>115.71</v>
      </c>
      <c r="N68">
        <v>272.77</v>
      </c>
      <c r="O68">
        <v>75.25</v>
      </c>
      <c r="P68">
        <v>3.57</v>
      </c>
      <c r="Q68">
        <v>15.2</v>
      </c>
      <c r="R68" s="93">
        <v>32</v>
      </c>
      <c r="S68" s="93">
        <v>32</v>
      </c>
      <c r="T68" s="93">
        <v>32</v>
      </c>
      <c r="U68">
        <v>0</v>
      </c>
      <c r="V68">
        <v>57.370638</v>
      </c>
      <c r="W68">
        <v>3.85</v>
      </c>
      <c r="X68">
        <v>67.5</v>
      </c>
      <c r="Y68">
        <v>22.5</v>
      </c>
      <c r="Z68">
        <v>22.5</v>
      </c>
      <c r="AA68">
        <v>145.01</v>
      </c>
      <c r="AB68">
        <v>29</v>
      </c>
      <c r="AC68">
        <v>50.6</v>
      </c>
      <c r="AD68">
        <v>26.17</v>
      </c>
      <c r="AE68">
        <v>51</v>
      </c>
      <c r="AF68">
        <v>25</v>
      </c>
      <c r="AG68">
        <v>21.34</v>
      </c>
      <c r="AH68">
        <v>56.67</v>
      </c>
      <c r="AI68">
        <v>56.67</v>
      </c>
      <c r="AJ68">
        <v>28.77</v>
      </c>
      <c r="AK68">
        <v>102</v>
      </c>
      <c r="AL68">
        <v>43</v>
      </c>
    </row>
    <row r="69" spans="1:38">
      <c r="A69" t="s">
        <v>111</v>
      </c>
      <c r="B69" s="34">
        <v>261.92</v>
      </c>
      <c r="C69" s="34">
        <v>76.489999999999995</v>
      </c>
      <c r="D69" s="93">
        <f t="shared" si="1"/>
        <v>96</v>
      </c>
      <c r="E69" s="34">
        <v>16.09</v>
      </c>
      <c r="F69" s="34"/>
      <c r="G69" s="34"/>
      <c r="H69" s="34"/>
      <c r="I69" s="34"/>
      <c r="J69" s="37">
        <v>7.18</v>
      </c>
      <c r="K69" s="37">
        <v>7.18</v>
      </c>
      <c r="L69" s="37">
        <v>7.36</v>
      </c>
      <c r="M69">
        <v>115.71</v>
      </c>
      <c r="N69">
        <v>272.77</v>
      </c>
      <c r="O69">
        <v>75.25</v>
      </c>
      <c r="P69">
        <v>3.57</v>
      </c>
      <c r="Q69">
        <v>15</v>
      </c>
      <c r="R69" s="93">
        <v>32</v>
      </c>
      <c r="S69" s="93">
        <v>32</v>
      </c>
      <c r="T69" s="93">
        <v>32</v>
      </c>
      <c r="U69">
        <v>0</v>
      </c>
      <c r="V69">
        <v>47.083086000000002</v>
      </c>
      <c r="W69">
        <v>3.85</v>
      </c>
      <c r="X69">
        <v>68.5</v>
      </c>
      <c r="Y69">
        <v>22.84</v>
      </c>
      <c r="Z69">
        <v>22.83</v>
      </c>
      <c r="AA69">
        <v>125.82</v>
      </c>
      <c r="AB69">
        <v>25.16</v>
      </c>
      <c r="AC69">
        <v>45.21</v>
      </c>
      <c r="AD69">
        <v>22.65</v>
      </c>
      <c r="AE69">
        <v>44</v>
      </c>
      <c r="AF69">
        <v>22</v>
      </c>
      <c r="AG69">
        <v>21.34</v>
      </c>
      <c r="AH69">
        <v>56.33</v>
      </c>
      <c r="AI69">
        <v>56.33</v>
      </c>
      <c r="AJ69">
        <v>28.77</v>
      </c>
      <c r="AK69">
        <v>88</v>
      </c>
      <c r="AL69">
        <v>37</v>
      </c>
    </row>
    <row r="70" spans="1:38">
      <c r="A70" t="s">
        <v>112</v>
      </c>
      <c r="B70" s="34">
        <v>261.92</v>
      </c>
      <c r="C70" s="34">
        <v>76.489999999999995</v>
      </c>
      <c r="D70" s="93">
        <f t="shared" si="1"/>
        <v>96</v>
      </c>
      <c r="E70" s="34">
        <v>16.09</v>
      </c>
      <c r="F70" s="34"/>
      <c r="G70" s="34"/>
      <c r="H70" s="34"/>
      <c r="I70" s="34"/>
      <c r="J70" s="37">
        <v>6.05</v>
      </c>
      <c r="K70" s="37">
        <v>6.05</v>
      </c>
      <c r="L70" s="37">
        <v>6.21</v>
      </c>
      <c r="M70">
        <v>115.71</v>
      </c>
      <c r="N70">
        <v>272.77</v>
      </c>
      <c r="O70">
        <v>100.5</v>
      </c>
      <c r="P70">
        <v>3.57</v>
      </c>
      <c r="Q70">
        <v>14.6</v>
      </c>
      <c r="R70" s="93">
        <v>33</v>
      </c>
      <c r="S70" s="93">
        <v>30</v>
      </c>
      <c r="T70" s="93">
        <v>33</v>
      </c>
      <c r="U70">
        <v>0</v>
      </c>
      <c r="V70">
        <v>38.782902</v>
      </c>
      <c r="W70">
        <v>3.85</v>
      </c>
      <c r="X70">
        <v>68.5</v>
      </c>
      <c r="Y70">
        <v>22.84</v>
      </c>
      <c r="Z70">
        <v>22.83</v>
      </c>
      <c r="AA70">
        <v>111.04</v>
      </c>
      <c r="AB70">
        <v>22.21</v>
      </c>
      <c r="AC70">
        <v>38.869999999999997</v>
      </c>
      <c r="AD70">
        <v>19.239999999999998</v>
      </c>
      <c r="AE70">
        <v>37</v>
      </c>
      <c r="AF70">
        <v>18</v>
      </c>
      <c r="AG70">
        <v>21.34</v>
      </c>
      <c r="AH70">
        <v>56</v>
      </c>
      <c r="AI70">
        <v>56</v>
      </c>
      <c r="AJ70">
        <v>28.77</v>
      </c>
      <c r="AK70">
        <v>74</v>
      </c>
      <c r="AL70">
        <v>31</v>
      </c>
    </row>
    <row r="71" spans="1:38">
      <c r="A71" t="s">
        <v>113</v>
      </c>
      <c r="B71" s="34">
        <v>261.92</v>
      </c>
      <c r="C71" s="34">
        <v>87.02</v>
      </c>
      <c r="D71" s="93">
        <f t="shared" si="1"/>
        <v>86</v>
      </c>
      <c r="E71" s="34">
        <v>16.09</v>
      </c>
      <c r="F71" s="34"/>
      <c r="G71" s="34"/>
      <c r="H71" s="34"/>
      <c r="I71" s="34"/>
      <c r="J71" s="37">
        <v>3.93</v>
      </c>
      <c r="K71" s="37">
        <v>3.93</v>
      </c>
      <c r="L71" s="37">
        <v>4.0199999999999996</v>
      </c>
      <c r="M71">
        <v>115.71</v>
      </c>
      <c r="N71">
        <v>272.77</v>
      </c>
      <c r="O71">
        <v>100.5</v>
      </c>
      <c r="P71">
        <v>3.57</v>
      </c>
      <c r="Q71">
        <v>13.2</v>
      </c>
      <c r="R71" s="93">
        <v>33</v>
      </c>
      <c r="S71" s="93">
        <v>20</v>
      </c>
      <c r="T71" s="93">
        <v>33</v>
      </c>
      <c r="U71">
        <v>0</v>
      </c>
      <c r="V71">
        <v>30.658073999999999</v>
      </c>
      <c r="W71">
        <v>3.99</v>
      </c>
      <c r="X71">
        <v>67.5</v>
      </c>
      <c r="Y71">
        <v>22.5</v>
      </c>
      <c r="Z71">
        <v>22.5</v>
      </c>
      <c r="AA71">
        <v>96.95</v>
      </c>
      <c r="AB71">
        <v>19.39</v>
      </c>
      <c r="AC71">
        <v>30.08</v>
      </c>
      <c r="AD71">
        <v>15.04</v>
      </c>
      <c r="AE71">
        <v>30</v>
      </c>
      <c r="AF71">
        <v>15</v>
      </c>
      <c r="AG71">
        <v>23.34</v>
      </c>
      <c r="AH71">
        <v>47.33</v>
      </c>
      <c r="AI71">
        <v>47.33</v>
      </c>
      <c r="AJ71">
        <v>28.77</v>
      </c>
      <c r="AK71">
        <v>60</v>
      </c>
      <c r="AL71">
        <v>25</v>
      </c>
    </row>
    <row r="72" spans="1:38">
      <c r="A72" t="s">
        <v>114</v>
      </c>
      <c r="B72" s="34">
        <v>261.92</v>
      </c>
      <c r="C72" s="34">
        <v>87.02</v>
      </c>
      <c r="D72" s="93">
        <f t="shared" si="1"/>
        <v>59.629999999999995</v>
      </c>
      <c r="E72" s="34">
        <v>16.09</v>
      </c>
      <c r="F72" s="34"/>
      <c r="G72" s="34"/>
      <c r="H72" s="34"/>
      <c r="I72" s="34"/>
      <c r="J72" s="37">
        <v>3.45</v>
      </c>
      <c r="K72" s="37">
        <v>3.45</v>
      </c>
      <c r="L72" s="37">
        <v>3.53</v>
      </c>
      <c r="M72">
        <v>115.71</v>
      </c>
      <c r="N72">
        <v>272.77</v>
      </c>
      <c r="O72">
        <v>100.5</v>
      </c>
      <c r="P72">
        <v>3.57</v>
      </c>
      <c r="Q72">
        <v>12.41</v>
      </c>
      <c r="R72" s="93">
        <v>29.93</v>
      </c>
      <c r="S72" s="93">
        <v>10</v>
      </c>
      <c r="T72" s="93">
        <v>19.7</v>
      </c>
      <c r="U72">
        <v>0</v>
      </c>
      <c r="V72">
        <v>23.556156000000001</v>
      </c>
      <c r="W72">
        <v>3.99</v>
      </c>
      <c r="X72">
        <v>66.5</v>
      </c>
      <c r="Y72">
        <v>22.16</v>
      </c>
      <c r="Z72">
        <v>22.17</v>
      </c>
      <c r="AA72">
        <v>77.900000000000006</v>
      </c>
      <c r="AB72">
        <v>15.58</v>
      </c>
      <c r="AC72">
        <v>25.33</v>
      </c>
      <c r="AD72">
        <v>12</v>
      </c>
      <c r="AE72">
        <v>23</v>
      </c>
      <c r="AF72">
        <v>12</v>
      </c>
      <c r="AG72">
        <v>23.34</v>
      </c>
      <c r="AH72">
        <v>47</v>
      </c>
      <c r="AI72">
        <v>47</v>
      </c>
      <c r="AJ72">
        <v>28.77</v>
      </c>
      <c r="AK72">
        <v>42</v>
      </c>
      <c r="AL72">
        <v>18</v>
      </c>
    </row>
    <row r="73" spans="1:38">
      <c r="A73" t="s">
        <v>115</v>
      </c>
      <c r="B73" s="34">
        <v>261.92</v>
      </c>
      <c r="C73" s="34">
        <v>87.02</v>
      </c>
      <c r="D73" s="93">
        <f t="shared" si="1"/>
        <v>34.33</v>
      </c>
      <c r="E73" s="34">
        <v>16.09</v>
      </c>
      <c r="F73" s="34"/>
      <c r="G73" s="34"/>
      <c r="H73" s="34"/>
      <c r="I73" s="34"/>
      <c r="J73" s="37">
        <v>2.4900000000000002</v>
      </c>
      <c r="K73" s="37">
        <v>2.4900000000000002</v>
      </c>
      <c r="L73" s="37">
        <v>2.56</v>
      </c>
      <c r="M73">
        <v>115.71</v>
      </c>
      <c r="N73">
        <v>272.77</v>
      </c>
      <c r="O73">
        <v>100.5</v>
      </c>
      <c r="P73">
        <v>3.57</v>
      </c>
      <c r="Q73">
        <v>10.01</v>
      </c>
      <c r="R73" s="93">
        <v>20.46</v>
      </c>
      <c r="S73" s="93">
        <v>3</v>
      </c>
      <c r="T73" s="93">
        <v>10.87</v>
      </c>
      <c r="U73">
        <v>0</v>
      </c>
      <c r="V73">
        <v>15.73333</v>
      </c>
      <c r="W73">
        <v>3.99</v>
      </c>
      <c r="X73">
        <v>66</v>
      </c>
      <c r="Y73">
        <v>22</v>
      </c>
      <c r="Z73">
        <v>22</v>
      </c>
      <c r="AA73">
        <v>58.38</v>
      </c>
      <c r="AB73">
        <v>11.68</v>
      </c>
      <c r="AC73">
        <v>18.05</v>
      </c>
      <c r="AD73">
        <v>9</v>
      </c>
      <c r="AE73">
        <v>16</v>
      </c>
      <c r="AF73">
        <v>8</v>
      </c>
      <c r="AG73">
        <v>23</v>
      </c>
      <c r="AH73">
        <v>49.67</v>
      </c>
      <c r="AI73">
        <v>49.67</v>
      </c>
      <c r="AJ73">
        <v>28.77</v>
      </c>
      <c r="AK73">
        <v>28</v>
      </c>
      <c r="AL73">
        <v>12</v>
      </c>
    </row>
    <row r="74" spans="1:38">
      <c r="A74" t="s">
        <v>116</v>
      </c>
      <c r="B74" s="34">
        <v>261.92</v>
      </c>
      <c r="C74" s="34">
        <v>87.02</v>
      </c>
      <c r="D74" s="93">
        <f t="shared" si="1"/>
        <v>16.66</v>
      </c>
      <c r="E74" s="34">
        <v>16.09</v>
      </c>
      <c r="F74" s="34"/>
      <c r="G74" s="34"/>
      <c r="H74" s="34"/>
      <c r="I74" s="34"/>
      <c r="J74" s="37">
        <v>1.75</v>
      </c>
      <c r="K74" s="37">
        <v>1.75</v>
      </c>
      <c r="L74" s="37">
        <v>1.79</v>
      </c>
      <c r="M74">
        <v>115.71</v>
      </c>
      <c r="N74">
        <v>272.77</v>
      </c>
      <c r="O74">
        <v>100.5</v>
      </c>
      <c r="P74">
        <v>3.57</v>
      </c>
      <c r="Q74">
        <v>9.61</v>
      </c>
      <c r="R74" s="93">
        <v>12.23</v>
      </c>
      <c r="S74" s="93">
        <v>0</v>
      </c>
      <c r="T74" s="93">
        <v>4.43</v>
      </c>
      <c r="U74">
        <v>0</v>
      </c>
      <c r="V74">
        <v>10.570069999999999</v>
      </c>
      <c r="W74">
        <v>3.99</v>
      </c>
      <c r="X74">
        <v>65</v>
      </c>
      <c r="Y74">
        <v>21.66</v>
      </c>
      <c r="Z74">
        <v>21.67</v>
      </c>
      <c r="AA74">
        <v>42.7</v>
      </c>
      <c r="AB74">
        <v>8.5399999999999991</v>
      </c>
      <c r="AC74">
        <v>13.59</v>
      </c>
      <c r="AD74">
        <v>6</v>
      </c>
      <c r="AE74">
        <v>11</v>
      </c>
      <c r="AF74">
        <v>6</v>
      </c>
      <c r="AG74">
        <v>23</v>
      </c>
      <c r="AH74">
        <v>49.67</v>
      </c>
      <c r="AI74">
        <v>49.67</v>
      </c>
      <c r="AJ74">
        <v>28.77</v>
      </c>
      <c r="AK74">
        <v>14</v>
      </c>
      <c r="AL74">
        <v>6</v>
      </c>
    </row>
    <row r="75" spans="1:38">
      <c r="A75" t="s">
        <v>117</v>
      </c>
      <c r="B75" s="34">
        <v>261.92</v>
      </c>
      <c r="C75" s="34">
        <v>87.02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1.1000000000000001</v>
      </c>
      <c r="K75" s="37">
        <v>1.1000000000000001</v>
      </c>
      <c r="L75" s="37">
        <v>1.1299999999999999</v>
      </c>
      <c r="M75">
        <v>115.71</v>
      </c>
      <c r="N75">
        <v>272.77</v>
      </c>
      <c r="O75">
        <v>100.5</v>
      </c>
      <c r="P75">
        <v>3.72</v>
      </c>
      <c r="Q75">
        <v>8.81</v>
      </c>
      <c r="R75" s="93">
        <v>0</v>
      </c>
      <c r="S75" s="93">
        <v>0</v>
      </c>
      <c r="T75" s="93">
        <v>0</v>
      </c>
      <c r="U75">
        <v>4.07</v>
      </c>
      <c r="V75">
        <v>5.9426199999999998</v>
      </c>
      <c r="W75">
        <v>4.08</v>
      </c>
      <c r="X75">
        <v>64</v>
      </c>
      <c r="Y75">
        <v>21.34</v>
      </c>
      <c r="Z75">
        <v>21.33</v>
      </c>
      <c r="AA75">
        <v>30.21</v>
      </c>
      <c r="AB75">
        <v>6.04</v>
      </c>
      <c r="AC75">
        <v>8.4499999999999993</v>
      </c>
      <c r="AD75">
        <v>4</v>
      </c>
      <c r="AE75">
        <v>9</v>
      </c>
      <c r="AF75">
        <v>5</v>
      </c>
      <c r="AG75">
        <v>22</v>
      </c>
      <c r="AH75">
        <v>49</v>
      </c>
      <c r="AI75">
        <v>49</v>
      </c>
      <c r="AJ75">
        <v>28.77</v>
      </c>
      <c r="AK75">
        <v>7</v>
      </c>
      <c r="AL75">
        <v>3</v>
      </c>
    </row>
    <row r="76" spans="1:38">
      <c r="A76" t="s">
        <v>118</v>
      </c>
      <c r="B76" s="34">
        <v>261.92</v>
      </c>
      <c r="C76" s="34">
        <v>87.02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0.61</v>
      </c>
      <c r="K76" s="37">
        <v>0.61</v>
      </c>
      <c r="L76" s="37">
        <v>0.62</v>
      </c>
      <c r="M76">
        <v>115.71</v>
      </c>
      <c r="N76">
        <v>272.77</v>
      </c>
      <c r="O76">
        <v>100.5</v>
      </c>
      <c r="P76">
        <v>3.72</v>
      </c>
      <c r="Q76">
        <v>8.01</v>
      </c>
      <c r="R76" s="93">
        <v>0</v>
      </c>
      <c r="S76" s="93">
        <v>0</v>
      </c>
      <c r="T76" s="93">
        <v>0</v>
      </c>
      <c r="U76">
        <v>4.07</v>
      </c>
      <c r="V76">
        <v>3.477894</v>
      </c>
      <c r="W76">
        <v>4.08</v>
      </c>
      <c r="X76">
        <v>63</v>
      </c>
      <c r="Y76">
        <v>21</v>
      </c>
      <c r="Z76">
        <v>21</v>
      </c>
      <c r="AA76">
        <v>22.43</v>
      </c>
      <c r="AB76">
        <v>4.4800000000000004</v>
      </c>
      <c r="AC76">
        <v>5.65</v>
      </c>
      <c r="AD76">
        <v>2</v>
      </c>
      <c r="AE76">
        <v>5</v>
      </c>
      <c r="AF76">
        <v>2</v>
      </c>
      <c r="AG76">
        <v>21.34</v>
      </c>
      <c r="AH76">
        <v>48.33</v>
      </c>
      <c r="AI76">
        <v>48.33</v>
      </c>
      <c r="AJ76">
        <v>29.28</v>
      </c>
      <c r="AK76">
        <v>2</v>
      </c>
      <c r="AL76">
        <v>1</v>
      </c>
    </row>
    <row r="77" spans="1:38">
      <c r="A77" t="s">
        <v>119</v>
      </c>
      <c r="B77" s="34">
        <v>261.92</v>
      </c>
      <c r="C77" s="34">
        <v>87.02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0.19</v>
      </c>
      <c r="K77" s="37">
        <v>0.19</v>
      </c>
      <c r="L77" s="37">
        <v>0.2</v>
      </c>
      <c r="M77">
        <v>115.71</v>
      </c>
      <c r="N77">
        <v>272.77</v>
      </c>
      <c r="O77">
        <v>100.5</v>
      </c>
      <c r="P77">
        <v>3.72</v>
      </c>
      <c r="Q77">
        <v>10.01</v>
      </c>
      <c r="R77" s="93">
        <v>0</v>
      </c>
      <c r="S77" s="93">
        <v>0</v>
      </c>
      <c r="T77" s="93">
        <v>0</v>
      </c>
      <c r="U77">
        <v>4.07</v>
      </c>
      <c r="V77">
        <v>1.2762020000000001</v>
      </c>
      <c r="W77">
        <v>4.08</v>
      </c>
      <c r="X77">
        <v>65</v>
      </c>
      <c r="Y77">
        <v>21.66</v>
      </c>
      <c r="Z77">
        <v>21.67</v>
      </c>
      <c r="AA77">
        <v>10.7</v>
      </c>
      <c r="AB77">
        <v>2.14</v>
      </c>
      <c r="AC77">
        <v>3.63</v>
      </c>
      <c r="AD77">
        <v>1</v>
      </c>
      <c r="AE77">
        <v>1</v>
      </c>
      <c r="AF77">
        <v>0</v>
      </c>
      <c r="AG77">
        <v>24</v>
      </c>
      <c r="AH77">
        <v>47.33</v>
      </c>
      <c r="AI77">
        <v>47.33</v>
      </c>
      <c r="AJ77">
        <v>29.78</v>
      </c>
      <c r="AK77">
        <v>1</v>
      </c>
      <c r="AL77">
        <v>0</v>
      </c>
    </row>
    <row r="78" spans="1:38">
      <c r="A78" t="s">
        <v>120</v>
      </c>
      <c r="B78" s="34">
        <v>261.92</v>
      </c>
      <c r="C78" s="34">
        <v>87.02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115.71</v>
      </c>
      <c r="N78">
        <v>272.77</v>
      </c>
      <c r="O78">
        <v>100.5</v>
      </c>
      <c r="P78">
        <v>3.72</v>
      </c>
      <c r="Q78">
        <v>9.61</v>
      </c>
      <c r="R78" s="93">
        <v>0</v>
      </c>
      <c r="S78" s="93">
        <v>0</v>
      </c>
      <c r="T78" s="93">
        <v>0</v>
      </c>
      <c r="U78">
        <v>4.07</v>
      </c>
      <c r="V78">
        <v>0</v>
      </c>
      <c r="W78">
        <v>4.08</v>
      </c>
      <c r="X78">
        <v>64</v>
      </c>
      <c r="Y78">
        <v>21.34</v>
      </c>
      <c r="Z78">
        <v>21.33</v>
      </c>
      <c r="AA78">
        <v>3.39</v>
      </c>
      <c r="AB78">
        <v>0.68</v>
      </c>
      <c r="AC78">
        <v>1.61</v>
      </c>
      <c r="AD78">
        <v>0.5</v>
      </c>
      <c r="AE78">
        <v>0</v>
      </c>
      <c r="AF78">
        <v>0</v>
      </c>
      <c r="AG78">
        <v>23.34</v>
      </c>
      <c r="AH78">
        <v>46.67</v>
      </c>
      <c r="AI78">
        <v>46.67</v>
      </c>
      <c r="AJ78">
        <v>30.28</v>
      </c>
      <c r="AK78">
        <v>0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115.71</v>
      </c>
      <c r="N79">
        <v>272.77</v>
      </c>
      <c r="O79">
        <v>100.5</v>
      </c>
      <c r="P79">
        <v>4.1100000000000003</v>
      </c>
      <c r="Q79">
        <v>9.2100000000000009</v>
      </c>
      <c r="R79" s="93">
        <v>0</v>
      </c>
      <c r="S79" s="93">
        <v>0</v>
      </c>
      <c r="T79" s="93">
        <v>0</v>
      </c>
      <c r="U79">
        <v>4.07</v>
      </c>
      <c r="V79">
        <v>0</v>
      </c>
      <c r="W79">
        <v>4.08</v>
      </c>
      <c r="X79">
        <v>63</v>
      </c>
      <c r="Y79">
        <v>21</v>
      </c>
      <c r="Z79">
        <v>21</v>
      </c>
      <c r="AA79">
        <v>1.61</v>
      </c>
      <c r="AB79">
        <v>0.32</v>
      </c>
      <c r="AC79">
        <v>0.44</v>
      </c>
      <c r="AD79">
        <v>0</v>
      </c>
      <c r="AE79">
        <v>0</v>
      </c>
      <c r="AF79">
        <v>0</v>
      </c>
      <c r="AG79">
        <v>22.66</v>
      </c>
      <c r="AH79">
        <v>40</v>
      </c>
      <c r="AI79">
        <v>40</v>
      </c>
      <c r="AJ79">
        <v>30.28</v>
      </c>
      <c r="AK79">
        <v>0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115.71</v>
      </c>
      <c r="N80">
        <v>272.77</v>
      </c>
      <c r="O80">
        <v>100.5</v>
      </c>
      <c r="P80">
        <v>4.1100000000000003</v>
      </c>
      <c r="Q80">
        <v>8.81</v>
      </c>
      <c r="R80" s="93">
        <v>0</v>
      </c>
      <c r="S80" s="93">
        <v>0</v>
      </c>
      <c r="T80" s="93">
        <v>0</v>
      </c>
      <c r="U80">
        <v>4.07</v>
      </c>
      <c r="V80">
        <v>0</v>
      </c>
      <c r="W80">
        <v>4.08</v>
      </c>
      <c r="X80">
        <v>62</v>
      </c>
      <c r="Y80">
        <v>20.66</v>
      </c>
      <c r="Z80">
        <v>20.67</v>
      </c>
      <c r="AA80">
        <v>0.72</v>
      </c>
      <c r="AB80">
        <v>0.14000000000000001</v>
      </c>
      <c r="AC80">
        <v>0</v>
      </c>
      <c r="AD80">
        <v>0</v>
      </c>
      <c r="AE80">
        <v>0</v>
      </c>
      <c r="AF80">
        <v>0</v>
      </c>
      <c r="AG80">
        <v>22</v>
      </c>
      <c r="AH80">
        <v>39.33</v>
      </c>
      <c r="AI80">
        <v>39.33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115.71</v>
      </c>
      <c r="N81">
        <v>272.77</v>
      </c>
      <c r="O81">
        <v>100.5</v>
      </c>
      <c r="P81">
        <v>4.34</v>
      </c>
      <c r="Q81">
        <v>8.41</v>
      </c>
      <c r="R81" s="93">
        <v>0</v>
      </c>
      <c r="S81" s="93">
        <v>0</v>
      </c>
      <c r="T81" s="93">
        <v>0</v>
      </c>
      <c r="U81">
        <v>4.07</v>
      </c>
      <c r="V81">
        <v>0</v>
      </c>
      <c r="W81">
        <v>4.08</v>
      </c>
      <c r="X81">
        <v>69</v>
      </c>
      <c r="Y81">
        <v>23</v>
      </c>
      <c r="Z81">
        <v>23</v>
      </c>
      <c r="AA81">
        <v>0.18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26.66</v>
      </c>
      <c r="AH81">
        <v>45</v>
      </c>
      <c r="AI81">
        <v>45</v>
      </c>
      <c r="AJ81">
        <v>29.78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94.53</v>
      </c>
      <c r="N82">
        <v>272.77</v>
      </c>
      <c r="O82">
        <v>100.5</v>
      </c>
      <c r="P82">
        <v>4.34</v>
      </c>
      <c r="Q82">
        <v>8.2100000000000009</v>
      </c>
      <c r="R82" s="93">
        <v>0</v>
      </c>
      <c r="S82" s="93">
        <v>0</v>
      </c>
      <c r="T82" s="93">
        <v>0</v>
      </c>
      <c r="U82">
        <v>4.07</v>
      </c>
      <c r="V82">
        <v>0</v>
      </c>
      <c r="W82">
        <v>4.08</v>
      </c>
      <c r="X82">
        <v>68</v>
      </c>
      <c r="Y82">
        <v>22.66</v>
      </c>
      <c r="Z82">
        <v>22.67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26.34</v>
      </c>
      <c r="AH82">
        <v>44.67</v>
      </c>
      <c r="AI82">
        <v>44.67</v>
      </c>
      <c r="AJ82">
        <v>29.28</v>
      </c>
      <c r="AK82">
        <v>0</v>
      </c>
      <c r="AL82">
        <v>0</v>
      </c>
    </row>
    <row r="83" spans="1:38">
      <c r="A83" t="s">
        <v>125</v>
      </c>
      <c r="B83" s="34">
        <v>234.95</v>
      </c>
      <c r="C83" s="34">
        <v>68.040000000000006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66.17</v>
      </c>
      <c r="N83">
        <v>231.53</v>
      </c>
      <c r="O83">
        <v>100.5</v>
      </c>
      <c r="P83">
        <v>4.51</v>
      </c>
      <c r="Q83">
        <v>7.81</v>
      </c>
      <c r="R83" s="93">
        <v>0</v>
      </c>
      <c r="S83" s="93">
        <v>0</v>
      </c>
      <c r="T83" s="93">
        <v>0</v>
      </c>
      <c r="U83">
        <v>4.07</v>
      </c>
      <c r="V83">
        <v>0</v>
      </c>
      <c r="W83">
        <v>3.99</v>
      </c>
      <c r="X83">
        <v>81</v>
      </c>
      <c r="Y83">
        <v>27</v>
      </c>
      <c r="Z83">
        <v>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</v>
      </c>
      <c r="AH83">
        <v>49.67</v>
      </c>
      <c r="AI83">
        <v>49.67</v>
      </c>
      <c r="AJ83">
        <v>29.28</v>
      </c>
      <c r="AK83">
        <v>0</v>
      </c>
      <c r="AL83">
        <v>0</v>
      </c>
    </row>
    <row r="84" spans="1:38">
      <c r="A84" t="s">
        <v>126</v>
      </c>
      <c r="B84" s="34">
        <v>234.95</v>
      </c>
      <c r="C84" s="34">
        <v>68.040000000000006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94.53</v>
      </c>
      <c r="N84">
        <v>231.53</v>
      </c>
      <c r="O84">
        <v>100.5</v>
      </c>
      <c r="P84">
        <v>4.51</v>
      </c>
      <c r="Q84">
        <v>7.61</v>
      </c>
      <c r="R84" s="93">
        <v>0</v>
      </c>
      <c r="S84" s="93">
        <v>0</v>
      </c>
      <c r="T84" s="93">
        <v>0</v>
      </c>
      <c r="U84">
        <v>4.07</v>
      </c>
      <c r="V84">
        <v>0</v>
      </c>
      <c r="W84">
        <v>3.99</v>
      </c>
      <c r="X84">
        <v>80.5</v>
      </c>
      <c r="Y84">
        <v>26.84</v>
      </c>
      <c r="Z84">
        <v>26.83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25.66</v>
      </c>
      <c r="AH84">
        <v>49</v>
      </c>
      <c r="AI84">
        <v>49</v>
      </c>
      <c r="AJ84">
        <v>29.28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115.71</v>
      </c>
      <c r="N85">
        <v>272.77</v>
      </c>
      <c r="O85">
        <v>100.5</v>
      </c>
      <c r="P85">
        <v>4.51</v>
      </c>
      <c r="Q85">
        <v>7.21</v>
      </c>
      <c r="R85" s="93">
        <v>0</v>
      </c>
      <c r="S85" s="93">
        <v>0</v>
      </c>
      <c r="T85" s="93">
        <v>0</v>
      </c>
      <c r="U85">
        <v>4.07</v>
      </c>
      <c r="V85">
        <v>0</v>
      </c>
      <c r="W85">
        <v>3.99</v>
      </c>
      <c r="X85">
        <v>65.38</v>
      </c>
      <c r="Y85">
        <v>21.8</v>
      </c>
      <c r="Z85">
        <v>21.79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25.34</v>
      </c>
      <c r="AH85">
        <v>40</v>
      </c>
      <c r="AI85">
        <v>40</v>
      </c>
      <c r="AJ85">
        <v>28.27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115.71</v>
      </c>
      <c r="N86">
        <v>272.77</v>
      </c>
      <c r="O86">
        <v>100.5</v>
      </c>
      <c r="P86">
        <v>4.51</v>
      </c>
      <c r="Q86">
        <v>7.01</v>
      </c>
      <c r="R86" s="93">
        <v>0</v>
      </c>
      <c r="S86" s="93">
        <v>0</v>
      </c>
      <c r="T86" s="93">
        <v>0</v>
      </c>
      <c r="U86">
        <v>4.07</v>
      </c>
      <c r="V86">
        <v>0</v>
      </c>
      <c r="W86">
        <v>3.99</v>
      </c>
      <c r="X86">
        <v>63.53</v>
      </c>
      <c r="Y86">
        <v>21.18</v>
      </c>
      <c r="Z86">
        <v>21.17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24.66</v>
      </c>
      <c r="AH86">
        <v>39.67</v>
      </c>
      <c r="AI86">
        <v>39.67</v>
      </c>
      <c r="AJ86">
        <v>28.27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115.71</v>
      </c>
      <c r="N87">
        <v>272.77</v>
      </c>
      <c r="O87">
        <v>100.5</v>
      </c>
      <c r="P87">
        <v>4.51</v>
      </c>
      <c r="Q87">
        <v>7.01</v>
      </c>
      <c r="R87" s="93">
        <v>0</v>
      </c>
      <c r="S87" s="93">
        <v>0</v>
      </c>
      <c r="T87" s="93">
        <v>0</v>
      </c>
      <c r="U87">
        <v>4.22</v>
      </c>
      <c r="V87">
        <v>0</v>
      </c>
      <c r="W87">
        <v>4.3600000000000003</v>
      </c>
      <c r="X87">
        <v>62.31</v>
      </c>
      <c r="Y87">
        <v>20.76</v>
      </c>
      <c r="Z87">
        <v>20.77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19.66</v>
      </c>
      <c r="AH87">
        <v>39.67</v>
      </c>
      <c r="AI87">
        <v>39.67</v>
      </c>
      <c r="AJ87">
        <v>28.27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115.71</v>
      </c>
      <c r="N88">
        <v>272.77</v>
      </c>
      <c r="O88">
        <v>100.5</v>
      </c>
      <c r="P88">
        <v>4.51</v>
      </c>
      <c r="Q88">
        <v>7.01</v>
      </c>
      <c r="R88" s="93">
        <v>0</v>
      </c>
      <c r="S88" s="93">
        <v>0</v>
      </c>
      <c r="T88" s="93">
        <v>0</v>
      </c>
      <c r="U88">
        <v>4.22</v>
      </c>
      <c r="V88">
        <v>0</v>
      </c>
      <c r="W88">
        <v>4.3600000000000003</v>
      </c>
      <c r="X88">
        <v>60.83</v>
      </c>
      <c r="Y88">
        <v>20.28</v>
      </c>
      <c r="Z88">
        <v>20.27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19.34</v>
      </c>
      <c r="AH88">
        <v>39.33</v>
      </c>
      <c r="AI88">
        <v>39.33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115.71</v>
      </c>
      <c r="N89">
        <v>272.77</v>
      </c>
      <c r="O89">
        <v>100.5</v>
      </c>
      <c r="P89">
        <v>4.51</v>
      </c>
      <c r="Q89">
        <v>7.01</v>
      </c>
      <c r="R89" s="93">
        <v>0</v>
      </c>
      <c r="S89" s="93">
        <v>0</v>
      </c>
      <c r="T89" s="93">
        <v>0</v>
      </c>
      <c r="U89">
        <v>4.22</v>
      </c>
      <c r="V89">
        <v>0</v>
      </c>
      <c r="W89">
        <v>4.3600000000000003</v>
      </c>
      <c r="X89">
        <v>59.42</v>
      </c>
      <c r="Y89">
        <v>19.809999999999999</v>
      </c>
      <c r="Z89">
        <v>19.809999999999999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19.34</v>
      </c>
      <c r="AH89">
        <v>39</v>
      </c>
      <c r="AI89">
        <v>39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115.71</v>
      </c>
      <c r="N90">
        <v>272.77</v>
      </c>
      <c r="O90">
        <v>100.5</v>
      </c>
      <c r="P90">
        <v>4.51</v>
      </c>
      <c r="Q90">
        <v>7.01</v>
      </c>
      <c r="R90" s="93">
        <v>0</v>
      </c>
      <c r="S90" s="93">
        <v>0</v>
      </c>
      <c r="T90" s="93">
        <v>0</v>
      </c>
      <c r="U90">
        <v>4.22</v>
      </c>
      <c r="V90">
        <v>0</v>
      </c>
      <c r="W90">
        <v>4.3600000000000003</v>
      </c>
      <c r="X90">
        <v>58.1</v>
      </c>
      <c r="Y90">
        <v>19.36</v>
      </c>
      <c r="Z90">
        <v>19.37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</v>
      </c>
      <c r="AH90">
        <v>39</v>
      </c>
      <c r="AI90">
        <v>39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115.71</v>
      </c>
      <c r="N91">
        <v>272.77</v>
      </c>
      <c r="O91">
        <v>100.5</v>
      </c>
      <c r="P91">
        <v>4.1900000000000004</v>
      </c>
      <c r="Q91">
        <v>7.01</v>
      </c>
      <c r="R91" s="93">
        <v>0</v>
      </c>
      <c r="S91" s="93">
        <v>0</v>
      </c>
      <c r="T91" s="93">
        <v>0</v>
      </c>
      <c r="U91">
        <v>4.22</v>
      </c>
      <c r="V91">
        <v>0</v>
      </c>
      <c r="W91">
        <v>4.18</v>
      </c>
      <c r="X91">
        <v>57.51</v>
      </c>
      <c r="Y91">
        <v>19.170000000000002</v>
      </c>
      <c r="Z91">
        <v>19.170000000000002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46</v>
      </c>
      <c r="AI91">
        <v>46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115.71</v>
      </c>
      <c r="N92">
        <v>272.77</v>
      </c>
      <c r="O92">
        <v>100.5</v>
      </c>
      <c r="P92">
        <v>4.1900000000000004</v>
      </c>
      <c r="Q92">
        <v>7.01</v>
      </c>
      <c r="R92" s="93">
        <v>0</v>
      </c>
      <c r="S92" s="93">
        <v>0</v>
      </c>
      <c r="T92" s="93">
        <v>0</v>
      </c>
      <c r="U92">
        <v>4.22</v>
      </c>
      <c r="V92">
        <v>0</v>
      </c>
      <c r="W92">
        <v>4.18</v>
      </c>
      <c r="X92">
        <v>57.06</v>
      </c>
      <c r="Y92">
        <v>19.02</v>
      </c>
      <c r="Z92">
        <v>19.02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45.67</v>
      </c>
      <c r="AI92">
        <v>45.67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115.71</v>
      </c>
      <c r="N93">
        <v>272.77</v>
      </c>
      <c r="O93">
        <v>100.5</v>
      </c>
      <c r="P93">
        <v>4.1900000000000004</v>
      </c>
      <c r="Q93">
        <v>7.01</v>
      </c>
      <c r="R93" s="93">
        <v>0</v>
      </c>
      <c r="S93" s="93">
        <v>0</v>
      </c>
      <c r="T93" s="93">
        <v>0</v>
      </c>
      <c r="U93">
        <v>4.22</v>
      </c>
      <c r="V93">
        <v>0</v>
      </c>
      <c r="W93">
        <v>4.18</v>
      </c>
      <c r="X93">
        <v>56.31</v>
      </c>
      <c r="Y93">
        <v>18.78</v>
      </c>
      <c r="Z93">
        <v>18.77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44.67</v>
      </c>
      <c r="AI93">
        <v>44.67</v>
      </c>
      <c r="AJ93">
        <v>27.76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115.71</v>
      </c>
      <c r="N94">
        <v>272.77</v>
      </c>
      <c r="O94">
        <v>100.5</v>
      </c>
      <c r="P94">
        <v>4.1900000000000004</v>
      </c>
      <c r="Q94">
        <v>7.01</v>
      </c>
      <c r="R94" s="93">
        <v>0</v>
      </c>
      <c r="S94" s="93">
        <v>0</v>
      </c>
      <c r="T94" s="93">
        <v>0</v>
      </c>
      <c r="U94">
        <v>4.22</v>
      </c>
      <c r="V94">
        <v>0</v>
      </c>
      <c r="W94">
        <v>4.18</v>
      </c>
      <c r="X94">
        <v>57.48</v>
      </c>
      <c r="Y94">
        <v>19.16</v>
      </c>
      <c r="Z94">
        <v>19.16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16.66</v>
      </c>
      <c r="AH94">
        <v>43.67</v>
      </c>
      <c r="AI94">
        <v>43.67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115.71</v>
      </c>
      <c r="N95">
        <v>272.77</v>
      </c>
      <c r="O95">
        <v>100.5</v>
      </c>
      <c r="P95">
        <v>4.1100000000000003</v>
      </c>
      <c r="Q95">
        <v>7.01</v>
      </c>
      <c r="R95" s="93">
        <v>0</v>
      </c>
      <c r="S95" s="93">
        <v>0</v>
      </c>
      <c r="T95" s="93">
        <v>0</v>
      </c>
      <c r="U95">
        <v>3.99</v>
      </c>
      <c r="V95">
        <v>0</v>
      </c>
      <c r="W95">
        <v>4.08</v>
      </c>
      <c r="X95">
        <v>58.88</v>
      </c>
      <c r="Y95">
        <v>19.62</v>
      </c>
      <c r="Z95">
        <v>19.63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16.66</v>
      </c>
      <c r="AH95">
        <v>44</v>
      </c>
      <c r="AI95">
        <v>44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115.71</v>
      </c>
      <c r="N96">
        <v>272.77</v>
      </c>
      <c r="O96">
        <v>100.5</v>
      </c>
      <c r="P96">
        <v>4.1100000000000003</v>
      </c>
      <c r="Q96">
        <v>7.01</v>
      </c>
      <c r="R96" s="93">
        <v>0</v>
      </c>
      <c r="S96" s="93">
        <v>0</v>
      </c>
      <c r="T96" s="93">
        <v>0</v>
      </c>
      <c r="U96">
        <v>3.99</v>
      </c>
      <c r="V96">
        <v>0</v>
      </c>
      <c r="W96">
        <v>4.08</v>
      </c>
      <c r="X96">
        <v>60.53</v>
      </c>
      <c r="Y96">
        <v>20.16</v>
      </c>
      <c r="Z96">
        <v>20.18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</v>
      </c>
      <c r="AH96">
        <v>44.33</v>
      </c>
      <c r="AI96">
        <v>44.33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115.71</v>
      </c>
      <c r="N97">
        <v>272.77</v>
      </c>
      <c r="O97">
        <v>100.5</v>
      </c>
      <c r="P97">
        <v>4.1100000000000003</v>
      </c>
      <c r="Q97">
        <v>7.01</v>
      </c>
      <c r="R97" s="93">
        <v>0</v>
      </c>
      <c r="S97" s="93">
        <v>0</v>
      </c>
      <c r="T97" s="93">
        <v>0</v>
      </c>
      <c r="U97">
        <v>3.99</v>
      </c>
      <c r="V97">
        <v>0</v>
      </c>
      <c r="W97">
        <v>4.08</v>
      </c>
      <c r="X97">
        <v>62.44</v>
      </c>
      <c r="Y97">
        <v>20.81</v>
      </c>
      <c r="Z97">
        <v>20.82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17.34</v>
      </c>
      <c r="AH97">
        <v>51.67</v>
      </c>
      <c r="AI97">
        <v>51.67</v>
      </c>
      <c r="AJ97">
        <v>26.75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115.71</v>
      </c>
      <c r="N98">
        <v>272.77</v>
      </c>
      <c r="O98">
        <v>100.5</v>
      </c>
      <c r="P98">
        <v>4.1100000000000003</v>
      </c>
      <c r="Q98">
        <v>7.01</v>
      </c>
      <c r="R98" s="93">
        <v>0</v>
      </c>
      <c r="S98" s="93">
        <v>0</v>
      </c>
      <c r="T98" s="93">
        <v>0</v>
      </c>
      <c r="U98">
        <v>3.99</v>
      </c>
      <c r="V98">
        <v>0</v>
      </c>
      <c r="W98">
        <v>4.08</v>
      </c>
      <c r="X98">
        <v>62.59</v>
      </c>
      <c r="Y98">
        <v>20.87</v>
      </c>
      <c r="Z98">
        <v>20.86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17.66</v>
      </c>
      <c r="AH98">
        <v>51.67</v>
      </c>
      <c r="AI98">
        <v>51.67</v>
      </c>
      <c r="AJ98">
        <v>26.75</v>
      </c>
      <c r="AK98">
        <v>0</v>
      </c>
      <c r="AL98">
        <v>0</v>
      </c>
    </row>
    <row r="99" spans="1:50">
      <c r="A99" t="s">
        <v>141</v>
      </c>
      <c r="B99" s="34">
        <f>SUM(B3:B98)/4000</f>
        <v>5.1869024999999906</v>
      </c>
      <c r="C99" s="34">
        <f t="shared" ref="C99:P99" si="2">SUM(C3:C98)/4000</f>
        <v>1.4875750000000028</v>
      </c>
      <c r="D99" s="93">
        <f t="shared" ref="D99" si="3">SUM(D3:D98)/4000</f>
        <v>1.0102249999999995</v>
      </c>
      <c r="E99" s="34">
        <f>SUM(E3:E98)/4000</f>
        <v>0.37855999999999945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0.12090499999999997</v>
      </c>
      <c r="K99" s="37">
        <f t="shared" si="2"/>
        <v>0.12090499999999997</v>
      </c>
      <c r="L99" s="37">
        <f t="shared" si="2"/>
        <v>0.123945</v>
      </c>
      <c r="M99">
        <f t="shared" si="2"/>
        <v>2.1512649999999995</v>
      </c>
      <c r="N99">
        <f t="shared" si="2"/>
        <v>6.0625200000000081</v>
      </c>
      <c r="O99">
        <f t="shared" si="2"/>
        <v>2.0174025000000011</v>
      </c>
      <c r="P99">
        <f t="shared" si="2"/>
        <v>8.8084999999999969E-2</v>
      </c>
      <c r="Q99">
        <f t="shared" ref="Q99:AF99" si="5">SUM(Q3:Q98)/4000</f>
        <v>0.20049749999999994</v>
      </c>
      <c r="R99" s="93">
        <f t="shared" si="5"/>
        <v>0.35168750000000021</v>
      </c>
      <c r="S99" s="93">
        <f t="shared" si="5"/>
        <v>0.31959000000000021</v>
      </c>
      <c r="T99" s="93">
        <f t="shared" si="5"/>
        <v>0.3389474999999999</v>
      </c>
      <c r="U99">
        <f t="shared" si="5"/>
        <v>6.6709999999999978E-2</v>
      </c>
      <c r="V99">
        <f t="shared" si="5"/>
        <v>1.0791773564999996</v>
      </c>
      <c r="W99">
        <f t="shared" si="5"/>
        <v>9.0740000000000043E-2</v>
      </c>
      <c r="X99">
        <f t="shared" si="5"/>
        <v>1.0674675</v>
      </c>
      <c r="Y99">
        <f t="shared" si="5"/>
        <v>0.35580499999999982</v>
      </c>
      <c r="Z99">
        <f t="shared" si="5"/>
        <v>0.35582999999999987</v>
      </c>
      <c r="AA99">
        <f t="shared" si="5"/>
        <v>1.9223199999999998</v>
      </c>
      <c r="AB99">
        <f t="shared" si="5"/>
        <v>0.38446000000000008</v>
      </c>
      <c r="AC99">
        <f t="shared" si="5"/>
        <v>0.70765250000000002</v>
      </c>
      <c r="AD99">
        <f t="shared" si="5"/>
        <v>0.36870250000000004</v>
      </c>
      <c r="AE99">
        <f t="shared" si="5"/>
        <v>0.74724999999999997</v>
      </c>
      <c r="AF99">
        <f t="shared" si="5"/>
        <v>0.374</v>
      </c>
      <c r="AG99">
        <f t="shared" ref="AG99:AM99" si="6">SUM(AG3:AG98)/4000</f>
        <v>0.33471500000000026</v>
      </c>
      <c r="AH99">
        <f t="shared" si="6"/>
        <v>0.80116750000000003</v>
      </c>
      <c r="AI99">
        <f t="shared" si="6"/>
        <v>0.80116750000000003</v>
      </c>
      <c r="AJ99">
        <f t="shared" si="6"/>
        <v>0.67189000000000043</v>
      </c>
      <c r="AK99">
        <f t="shared" si="6"/>
        <v>1.5202500000000001</v>
      </c>
      <c r="AL99">
        <f t="shared" si="6"/>
        <v>0.64649999999999996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493.97361787968873</v>
      </c>
      <c r="L3">
        <v>17.510181827063398</v>
      </c>
      <c r="M3">
        <v>63.849909983979501</v>
      </c>
      <c r="N3">
        <v>52.89972930577548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1.4204398187919463</v>
      </c>
      <c r="U3">
        <v>62.099603257258842</v>
      </c>
      <c r="V3">
        <v>5.0090902894736837</v>
      </c>
      <c r="W3">
        <v>19.656132113468839</v>
      </c>
      <c r="X3">
        <v>62.831852555197088</v>
      </c>
      <c r="Y3">
        <v>0</v>
      </c>
      <c r="Z3">
        <v>5.5254483447272715</v>
      </c>
      <c r="AA3">
        <v>11.90641993037975</v>
      </c>
      <c r="AB3">
        <v>20.86845726149788</v>
      </c>
      <c r="AC3">
        <v>9.9660912477107377</v>
      </c>
      <c r="AD3">
        <v>0</v>
      </c>
      <c r="AE3">
        <v>16.946774775518737</v>
      </c>
      <c r="AF3">
        <v>6.6240287788416587</v>
      </c>
      <c r="AG3">
        <v>32.411644606176594</v>
      </c>
      <c r="AH3">
        <v>9.5620200059599103</v>
      </c>
      <c r="AI3">
        <v>0</v>
      </c>
      <c r="AJ3">
        <v>0</v>
      </c>
      <c r="AK3">
        <v>14.583008905910171</v>
      </c>
      <c r="AL3">
        <v>27.597848040791735</v>
      </c>
      <c r="AM3">
        <v>8.0720692714492639</v>
      </c>
      <c r="AN3">
        <v>4.1798598558768468E-2</v>
      </c>
      <c r="AO3">
        <v>0</v>
      </c>
      <c r="AP3">
        <v>5.4273983264291621E-2</v>
      </c>
      <c r="AQ3">
        <v>27.883254389111897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1154.3983586494026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493.97361787968873</v>
      </c>
      <c r="L4">
        <v>17.510181827063398</v>
      </c>
      <c r="M4">
        <v>63.849909983979501</v>
      </c>
      <c r="N4">
        <v>52.89972930577548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1.4204398187919463</v>
      </c>
      <c r="U4">
        <v>62.099603257258842</v>
      </c>
      <c r="V4">
        <v>5.0090902894736837</v>
      </c>
      <c r="W4">
        <v>19.656132113468839</v>
      </c>
      <c r="X4">
        <v>62.831852555197088</v>
      </c>
      <c r="Y4">
        <v>0</v>
      </c>
      <c r="Z4">
        <v>5.5254483447272715</v>
      </c>
      <c r="AA4">
        <v>11.90641993037975</v>
      </c>
      <c r="AB4">
        <v>20.86845726149788</v>
      </c>
      <c r="AC4">
        <v>9.9660912477107377</v>
      </c>
      <c r="AD4">
        <v>0</v>
      </c>
      <c r="AE4">
        <v>16.946774775518737</v>
      </c>
      <c r="AF4">
        <v>6.6240287788416587</v>
      </c>
      <c r="AG4">
        <v>32.411644606176594</v>
      </c>
      <c r="AH4">
        <v>9.5620200059599103</v>
      </c>
      <c r="AI4">
        <v>0</v>
      </c>
      <c r="AJ4">
        <v>0</v>
      </c>
      <c r="AK4">
        <v>14.583008905910171</v>
      </c>
      <c r="AL4">
        <v>27.597848040791735</v>
      </c>
      <c r="AM4">
        <v>8.0720692714492639</v>
      </c>
      <c r="AN4">
        <v>4.1798598558768468E-2</v>
      </c>
      <c r="AO4">
        <v>0</v>
      </c>
      <c r="AP4">
        <v>5.4273983264291621E-2</v>
      </c>
      <c r="AQ4">
        <v>27.883254389111897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1153.3797925690453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493.97361787968873</v>
      </c>
      <c r="L5">
        <v>17.510181827063398</v>
      </c>
      <c r="M5">
        <v>63.849909983979501</v>
      </c>
      <c r="N5">
        <v>52.89972930577548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1.4204398187919463</v>
      </c>
      <c r="U5">
        <v>62.099603257258842</v>
      </c>
      <c r="V5">
        <v>5.0090902894736837</v>
      </c>
      <c r="W5">
        <v>19.656132113468839</v>
      </c>
      <c r="X5">
        <v>62.831852555197088</v>
      </c>
      <c r="Y5">
        <v>0</v>
      </c>
      <c r="Z5">
        <v>5.5254483447272715</v>
      </c>
      <c r="AA5">
        <v>11.90641993037975</v>
      </c>
      <c r="AB5">
        <v>13.912304840998585</v>
      </c>
      <c r="AC5">
        <v>9.9660912477107377</v>
      </c>
      <c r="AD5">
        <v>0</v>
      </c>
      <c r="AE5">
        <v>16.946774775518737</v>
      </c>
      <c r="AF5">
        <v>6.6240287788416587</v>
      </c>
      <c r="AG5">
        <v>32.411644606176594</v>
      </c>
      <c r="AH5">
        <v>9.5620200059599103</v>
      </c>
      <c r="AI5">
        <v>0</v>
      </c>
      <c r="AJ5">
        <v>0</v>
      </c>
      <c r="AK5">
        <v>14.583008905910171</v>
      </c>
      <c r="AL5">
        <v>27.597848040791735</v>
      </c>
      <c r="AM5">
        <v>8.0720692714492639</v>
      </c>
      <c r="AN5">
        <v>4.1798598558768468E-2</v>
      </c>
      <c r="AO5">
        <v>0</v>
      </c>
      <c r="AP5">
        <v>5.4273983264291621E-2</v>
      </c>
      <c r="AQ5">
        <v>27.883254389111897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1146.4236401485462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493.97361787968873</v>
      </c>
      <c r="L6">
        <v>17.510181827063398</v>
      </c>
      <c r="M6">
        <v>63.849909983979501</v>
      </c>
      <c r="N6">
        <v>52.89972930577548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1.4204398187919463</v>
      </c>
      <c r="U6">
        <v>62.099603257258842</v>
      </c>
      <c r="V6">
        <v>5.0090902894736837</v>
      </c>
      <c r="W6">
        <v>19.656132113468839</v>
      </c>
      <c r="X6">
        <v>62.831852555197088</v>
      </c>
      <c r="Y6">
        <v>0</v>
      </c>
      <c r="Z6">
        <v>5.5254483447272715</v>
      </c>
      <c r="AA6">
        <v>11.90641993037975</v>
      </c>
      <c r="AB6">
        <v>13.912304840998585</v>
      </c>
      <c r="AC6">
        <v>9.9660912477107377</v>
      </c>
      <c r="AD6">
        <v>0</v>
      </c>
      <c r="AE6">
        <v>16.946774775518737</v>
      </c>
      <c r="AF6">
        <v>6.6240287788416587</v>
      </c>
      <c r="AG6">
        <v>32.411644606176594</v>
      </c>
      <c r="AH6">
        <v>9.5620200059599103</v>
      </c>
      <c r="AI6">
        <v>0</v>
      </c>
      <c r="AJ6">
        <v>0</v>
      </c>
      <c r="AK6">
        <v>14.583008905910171</v>
      </c>
      <c r="AL6">
        <v>27.597848040791735</v>
      </c>
      <c r="AM6">
        <v>8.0720692714492639</v>
      </c>
      <c r="AN6">
        <v>4.1798598558768468E-2</v>
      </c>
      <c r="AO6">
        <v>0</v>
      </c>
      <c r="AP6">
        <v>5.4273983264291621E-2</v>
      </c>
      <c r="AQ6">
        <v>27.883254389111897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1146.4236401485462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494.18848828783996</v>
      </c>
      <c r="L7">
        <v>17.510181827063398</v>
      </c>
      <c r="M7">
        <v>63.849909983979501</v>
      </c>
      <c r="N7">
        <v>52.89972930577548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1.4204398187919463</v>
      </c>
      <c r="U7">
        <v>62.099603257258842</v>
      </c>
      <c r="V7">
        <v>5.0090902894736837</v>
      </c>
      <c r="W7">
        <v>19.656132113468839</v>
      </c>
      <c r="X7">
        <v>62.831852555197088</v>
      </c>
      <c r="Y7">
        <v>0</v>
      </c>
      <c r="Z7">
        <v>5.5254483447272715</v>
      </c>
      <c r="AA7">
        <v>11.90641993037975</v>
      </c>
      <c r="AB7">
        <v>13.912304840998585</v>
      </c>
      <c r="AC7">
        <v>9.9660912477107377</v>
      </c>
      <c r="AD7">
        <v>0</v>
      </c>
      <c r="AE7">
        <v>16.946774775518737</v>
      </c>
      <c r="AF7">
        <v>6.6240287788416587</v>
      </c>
      <c r="AG7">
        <v>32.411644606176594</v>
      </c>
      <c r="AH7">
        <v>9.5620200059599103</v>
      </c>
      <c r="AI7">
        <v>0</v>
      </c>
      <c r="AJ7">
        <v>0</v>
      </c>
      <c r="AK7">
        <v>14.583008905910171</v>
      </c>
      <c r="AL7">
        <v>27.597848040791735</v>
      </c>
      <c r="AM7">
        <v>8.0720692714492639</v>
      </c>
      <c r="AN7">
        <v>4.1798598558768468E-2</v>
      </c>
      <c r="AO7">
        <v>0</v>
      </c>
      <c r="AP7">
        <v>5.4273983264291621E-2</v>
      </c>
      <c r="AQ7">
        <v>20.912440467959478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1139.6676966355449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494.18674012944962</v>
      </c>
      <c r="L8">
        <v>17.510181827063398</v>
      </c>
      <c r="M8">
        <v>63.849909983979501</v>
      </c>
      <c r="N8">
        <v>52.89972930577548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1.4204398187919463</v>
      </c>
      <c r="U8">
        <v>62.099603257258842</v>
      </c>
      <c r="V8">
        <v>5.0090902894736837</v>
      </c>
      <c r="W8">
        <v>19.656132113468839</v>
      </c>
      <c r="X8">
        <v>62.831852555197088</v>
      </c>
      <c r="Y8">
        <v>0</v>
      </c>
      <c r="Z8">
        <v>5.5254483447272715</v>
      </c>
      <c r="AA8">
        <v>11.90641993037975</v>
      </c>
      <c r="AB8">
        <v>13.912304840998585</v>
      </c>
      <c r="AC8">
        <v>9.9660912477107377</v>
      </c>
      <c r="AD8">
        <v>0</v>
      </c>
      <c r="AE8">
        <v>16.946774775518737</v>
      </c>
      <c r="AF8">
        <v>6.6240287788416587</v>
      </c>
      <c r="AG8">
        <v>32.411644606176594</v>
      </c>
      <c r="AH8">
        <v>9.5620200059599103</v>
      </c>
      <c r="AI8">
        <v>0</v>
      </c>
      <c r="AJ8">
        <v>0</v>
      </c>
      <c r="AK8">
        <v>14.583008905910171</v>
      </c>
      <c r="AL8">
        <v>27.597848040791735</v>
      </c>
      <c r="AM8">
        <v>8.0720692714492639</v>
      </c>
      <c r="AN8">
        <v>4.1798598558768468E-2</v>
      </c>
      <c r="AO8">
        <v>0</v>
      </c>
      <c r="AP8">
        <v>5.4273983264291621E-2</v>
      </c>
      <c r="AQ8">
        <v>14.140793140024874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1132.8943011492199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463.05613355937493</v>
      </c>
      <c r="L9">
        <v>17.510106314694099</v>
      </c>
      <c r="M9">
        <v>63.849909983979501</v>
      </c>
      <c r="N9">
        <v>52.89972930577548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1.4204398187919463</v>
      </c>
      <c r="U9">
        <v>62.099603257258842</v>
      </c>
      <c r="V9">
        <v>5.0090902894736837</v>
      </c>
      <c r="W9">
        <v>19.656132113468839</v>
      </c>
      <c r="X9">
        <v>62.831852555197088</v>
      </c>
      <c r="Y9">
        <v>0</v>
      </c>
      <c r="Z9">
        <v>5.5254483447272715</v>
      </c>
      <c r="AA9">
        <v>11.90641993037975</v>
      </c>
      <c r="AB9">
        <v>13.912304840998585</v>
      </c>
      <c r="AC9">
        <v>9.9660912477107377</v>
      </c>
      <c r="AD9">
        <v>0</v>
      </c>
      <c r="AE9">
        <v>16.946774775518737</v>
      </c>
      <c r="AF9">
        <v>13.248058219486007</v>
      </c>
      <c r="AG9">
        <v>32.411644606176594</v>
      </c>
      <c r="AH9">
        <v>9.5620200059599103</v>
      </c>
      <c r="AI9">
        <v>0</v>
      </c>
      <c r="AJ9">
        <v>0</v>
      </c>
      <c r="AK9">
        <v>14.583008905910171</v>
      </c>
      <c r="AL9">
        <v>27.597848040791735</v>
      </c>
      <c r="AM9">
        <v>8.0720692714492639</v>
      </c>
      <c r="AN9">
        <v>4.1798598558768468E-2</v>
      </c>
      <c r="AO9">
        <v>0</v>
      </c>
      <c r="AP9">
        <v>5.4273983264291621E-2</v>
      </c>
      <c r="AQ9">
        <v>14.140793140024874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1108.3876485074204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414.82027750151059</v>
      </c>
      <c r="L10">
        <v>17.510154361693846</v>
      </c>
      <c r="M10">
        <v>63.849909983979501</v>
      </c>
      <c r="N10">
        <v>52.89972930577548</v>
      </c>
      <c r="O10">
        <v>73.946235238805968</v>
      </c>
      <c r="P10">
        <v>31.350940348330912</v>
      </c>
      <c r="Q10">
        <v>9.6150684999999996</v>
      </c>
      <c r="R10">
        <v>19.116547638085216</v>
      </c>
      <c r="S10">
        <v>11.752671407152089</v>
      </c>
      <c r="T10">
        <v>1.4204398187919463</v>
      </c>
      <c r="U10">
        <v>62.099603257258842</v>
      </c>
      <c r="V10">
        <v>5.0090902894736837</v>
      </c>
      <c r="W10">
        <v>19.656132113468839</v>
      </c>
      <c r="X10">
        <v>62.831852555197088</v>
      </c>
      <c r="Y10">
        <v>0</v>
      </c>
      <c r="Z10">
        <v>5.5254483447272715</v>
      </c>
      <c r="AA10">
        <v>11.90641993037975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13.248058219486007</v>
      </c>
      <c r="AG10">
        <v>32.411644606176594</v>
      </c>
      <c r="AH10">
        <v>9.5620200059599103</v>
      </c>
      <c r="AI10">
        <v>0</v>
      </c>
      <c r="AJ10">
        <v>0</v>
      </c>
      <c r="AK10">
        <v>14.583008905910171</v>
      </c>
      <c r="AL10">
        <v>27.597848040791735</v>
      </c>
      <c r="AM10">
        <v>8.0720692714492639</v>
      </c>
      <c r="AN10">
        <v>4.1798598558768468E-2</v>
      </c>
      <c r="AO10">
        <v>0</v>
      </c>
      <c r="AP10">
        <v>5.4273983264291621E-2</v>
      </c>
      <c r="AQ10">
        <v>14.140793140024874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0.38091383132530116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1060.1423453317309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414.82027750151059</v>
      </c>
      <c r="L11">
        <v>17.510216947774069</v>
      </c>
      <c r="M11">
        <v>63.849909983979501</v>
      </c>
      <c r="N11">
        <v>52.89972930577548</v>
      </c>
      <c r="O11">
        <v>73.946235238805968</v>
      </c>
      <c r="P11">
        <v>31.350940348330912</v>
      </c>
      <c r="Q11">
        <v>9.6150684999999996</v>
      </c>
      <c r="R11">
        <v>19.116547638085216</v>
      </c>
      <c r="S11">
        <v>11.752671407152089</v>
      </c>
      <c r="T11">
        <v>1.4204398187919463</v>
      </c>
      <c r="U11">
        <v>62.099603257258842</v>
      </c>
      <c r="V11">
        <v>5.0090902894736837</v>
      </c>
      <c r="W11">
        <v>19.656132113468839</v>
      </c>
      <c r="X11">
        <v>62.831852555197088</v>
      </c>
      <c r="Y11">
        <v>0</v>
      </c>
      <c r="Z11">
        <v>5.5254483447272715</v>
      </c>
      <c r="AA11">
        <v>11.90641993037975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13.248058219486007</v>
      </c>
      <c r="AG11">
        <v>32.411644606176594</v>
      </c>
      <c r="AH11">
        <v>9.5620200059599103</v>
      </c>
      <c r="AI11">
        <v>0</v>
      </c>
      <c r="AJ11">
        <v>0</v>
      </c>
      <c r="AK11">
        <v>14.583008905910171</v>
      </c>
      <c r="AL11">
        <v>27.597848040791735</v>
      </c>
      <c r="AM11">
        <v>8.0720692714492639</v>
      </c>
      <c r="AN11">
        <v>4.1798598558768468E-2</v>
      </c>
      <c r="AO11">
        <v>0</v>
      </c>
      <c r="AP11">
        <v>5.4273983264291621E-2</v>
      </c>
      <c r="AQ11">
        <v>14.140793140024874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0.38091383132530116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1060.1424079178112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366.58629922903077</v>
      </c>
      <c r="L12">
        <v>17.50986665861813</v>
      </c>
      <c r="M12">
        <v>63.849909983979501</v>
      </c>
      <c r="N12">
        <v>52.89972930577548</v>
      </c>
      <c r="O12">
        <v>73.946235238805968</v>
      </c>
      <c r="P12">
        <v>31.350940348330912</v>
      </c>
      <c r="Q12">
        <v>9.6205116271186455</v>
      </c>
      <c r="R12">
        <v>19.116214390030002</v>
      </c>
      <c r="S12">
        <v>11.713758295599849</v>
      </c>
      <c r="T12">
        <v>1.4204398187919463</v>
      </c>
      <c r="U12">
        <v>62.099603257258842</v>
      </c>
      <c r="V12">
        <v>5.0090902894736837</v>
      </c>
      <c r="W12">
        <v>19.656132113468839</v>
      </c>
      <c r="X12">
        <v>62.831852555197088</v>
      </c>
      <c r="Y12">
        <v>0</v>
      </c>
      <c r="Z12">
        <v>5.5254483447272715</v>
      </c>
      <c r="AA12">
        <v>11.90641993037975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13.248058219486007</v>
      </c>
      <c r="AG12">
        <v>32.411644606176594</v>
      </c>
      <c r="AH12">
        <v>9.5620200059599103</v>
      </c>
      <c r="AI12">
        <v>0</v>
      </c>
      <c r="AJ12">
        <v>0</v>
      </c>
      <c r="AK12">
        <v>14.583008905910171</v>
      </c>
      <c r="AL12">
        <v>27.597848040791735</v>
      </c>
      <c r="AM12">
        <v>8.0720692714492639</v>
      </c>
      <c r="AN12">
        <v>4.1798598558768468E-2</v>
      </c>
      <c r="AO12">
        <v>0</v>
      </c>
      <c r="AP12">
        <v>5.4273983264291621E-2</v>
      </c>
      <c r="AQ12">
        <v>14.140793140024874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0.38091383132530116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1011.874276123687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318.35026267899917</v>
      </c>
      <c r="L13">
        <v>17.510487650449317</v>
      </c>
      <c r="M13">
        <v>63.849909983979501</v>
      </c>
      <c r="N13">
        <v>52.89972930577548</v>
      </c>
      <c r="O13">
        <v>73.946235238805968</v>
      </c>
      <c r="P13">
        <v>31.350940348330912</v>
      </c>
      <c r="Q13">
        <v>9.6205116271186455</v>
      </c>
      <c r="R13">
        <v>19.116214390030002</v>
      </c>
      <c r="S13">
        <v>11.757056692913386</v>
      </c>
      <c r="T13">
        <v>1.4204398187919463</v>
      </c>
      <c r="U13">
        <v>62.099603257258842</v>
      </c>
      <c r="V13">
        <v>5.0090902894736837</v>
      </c>
      <c r="W13">
        <v>19.656132113468839</v>
      </c>
      <c r="X13">
        <v>62.831852555197088</v>
      </c>
      <c r="Y13">
        <v>0</v>
      </c>
      <c r="Z13">
        <v>5.5254483447272715</v>
      </c>
      <c r="AA13">
        <v>11.90641993037975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13.248058219486007</v>
      </c>
      <c r="AG13">
        <v>32.411644606176594</v>
      </c>
      <c r="AH13">
        <v>9.5620200059599103</v>
      </c>
      <c r="AI13">
        <v>0</v>
      </c>
      <c r="AJ13">
        <v>0</v>
      </c>
      <c r="AK13">
        <v>14.583008905910171</v>
      </c>
      <c r="AL13">
        <v>27.597848040791735</v>
      </c>
      <c r="AM13">
        <v>8.0720692714492639</v>
      </c>
      <c r="AN13">
        <v>4.1798598558768468E-2</v>
      </c>
      <c r="AO13">
        <v>0</v>
      </c>
      <c r="AP13">
        <v>5.4273983264291621E-2</v>
      </c>
      <c r="AQ13">
        <v>14.140793140024874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0.38091383132530116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963.68215896280003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274.93913844303245</v>
      </c>
      <c r="L14">
        <v>17.509781525377456</v>
      </c>
      <c r="M14">
        <v>63.849909983979501</v>
      </c>
      <c r="N14">
        <v>52.89972930577548</v>
      </c>
      <c r="O14">
        <v>73.946235238805968</v>
      </c>
      <c r="P14">
        <v>31.350940348330912</v>
      </c>
      <c r="Q14">
        <v>9.6194028452012379</v>
      </c>
      <c r="R14">
        <v>19.116858751355537</v>
      </c>
      <c r="S14">
        <v>11.757267241895262</v>
      </c>
      <c r="T14">
        <v>1.4204398187919463</v>
      </c>
      <c r="U14">
        <v>62.099603257258842</v>
      </c>
      <c r="V14">
        <v>5.0090902894736837</v>
      </c>
      <c r="W14">
        <v>19.656132113468839</v>
      </c>
      <c r="X14">
        <v>62.831852555197088</v>
      </c>
      <c r="Y14">
        <v>0</v>
      </c>
      <c r="Z14">
        <v>5.5254483447272715</v>
      </c>
      <c r="AA14">
        <v>11.90641993037975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13.248058219486007</v>
      </c>
      <c r="AG14">
        <v>32.411644606176594</v>
      </c>
      <c r="AH14">
        <v>9.5620200059599103</v>
      </c>
      <c r="AI14">
        <v>0</v>
      </c>
      <c r="AJ14">
        <v>0</v>
      </c>
      <c r="AK14">
        <v>14.583008905910171</v>
      </c>
      <c r="AL14">
        <v>27.597848040791735</v>
      </c>
      <c r="AM14">
        <v>8.0720692714492639</v>
      </c>
      <c r="AN14">
        <v>4.1798598558768468E-2</v>
      </c>
      <c r="AO14">
        <v>0</v>
      </c>
      <c r="AP14">
        <v>5.4273983264291621E-2</v>
      </c>
      <c r="AQ14">
        <v>14.140793140024874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0.38091383132530116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920.27007473015146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274.93913844303245</v>
      </c>
      <c r="L15">
        <v>10.610154118989316</v>
      </c>
      <c r="M15">
        <v>63.849909983979501</v>
      </c>
      <c r="N15">
        <v>52.89972930577548</v>
      </c>
      <c r="O15">
        <v>73.946235238805968</v>
      </c>
      <c r="P15">
        <v>31.350940348330912</v>
      </c>
      <c r="Q15">
        <v>5.7901433536977489</v>
      </c>
      <c r="R15">
        <v>10.608644784910656</v>
      </c>
      <c r="S15">
        <v>7.5003814773011079</v>
      </c>
      <c r="T15">
        <v>0.96849209090909072</v>
      </c>
      <c r="U15">
        <v>62.099603257258842</v>
      </c>
      <c r="V15">
        <v>5.0090902894736837</v>
      </c>
      <c r="W15">
        <v>19.656132113468839</v>
      </c>
      <c r="X15">
        <v>62.831852555197088</v>
      </c>
      <c r="Y15">
        <v>0</v>
      </c>
      <c r="Z15">
        <v>5.5254483447272715</v>
      </c>
      <c r="AA15">
        <v>11.90641993037975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13.248058219486007</v>
      </c>
      <c r="AG15">
        <v>32.411644606176594</v>
      </c>
      <c r="AH15">
        <v>9.5620200059599103</v>
      </c>
      <c r="AI15">
        <v>0</v>
      </c>
      <c r="AJ15">
        <v>0</v>
      </c>
      <c r="AK15">
        <v>14.583008905910171</v>
      </c>
      <c r="AL15">
        <v>27.597848040791735</v>
      </c>
      <c r="AM15">
        <v>8.0720692714492639</v>
      </c>
      <c r="AN15">
        <v>4.1798598558768468E-2</v>
      </c>
      <c r="AO15">
        <v>0</v>
      </c>
      <c r="AP15">
        <v>5.4273983264291621E-2</v>
      </c>
      <c r="AQ15">
        <v>14.140793140024874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0.38091383132530116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896.32414037333797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274.93913844303245</v>
      </c>
      <c r="L16">
        <v>10.610154118989316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5.7901433536977489</v>
      </c>
      <c r="R16">
        <v>10.608644784910656</v>
      </c>
      <c r="S16">
        <v>6.7503514960629936</v>
      </c>
      <c r="T16">
        <v>0.96849209090909072</v>
      </c>
      <c r="U16">
        <v>62.099603257258842</v>
      </c>
      <c r="V16">
        <v>5.0090902894736837</v>
      </c>
      <c r="W16">
        <v>19.656132113468839</v>
      </c>
      <c r="X16">
        <v>62.831852555197088</v>
      </c>
      <c r="Y16">
        <v>0</v>
      </c>
      <c r="Z16">
        <v>5.5254483447272715</v>
      </c>
      <c r="AA16">
        <v>11.90641993037975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13.248058219486007</v>
      </c>
      <c r="AG16">
        <v>32.411644606176594</v>
      </c>
      <c r="AH16">
        <v>9.5620200059599103</v>
      </c>
      <c r="AI16">
        <v>0</v>
      </c>
      <c r="AJ16">
        <v>0</v>
      </c>
      <c r="AK16">
        <v>14.583008905910171</v>
      </c>
      <c r="AL16">
        <v>27.597848040791735</v>
      </c>
      <c r="AM16">
        <v>8.0720692714492639</v>
      </c>
      <c r="AN16">
        <v>4.1798598558768468E-2</v>
      </c>
      <c r="AO16">
        <v>0</v>
      </c>
      <c r="AP16">
        <v>5.4273983264291621E-2</v>
      </c>
      <c r="AQ16">
        <v>14.140793140024874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0.38091383132530116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895.57411039209978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274.93913844303245</v>
      </c>
      <c r="L17">
        <v>10.610154118989316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5.7901433536977489</v>
      </c>
      <c r="R17">
        <v>10.608644784910656</v>
      </c>
      <c r="S17">
        <v>6.7503514960629936</v>
      </c>
      <c r="T17">
        <v>0.96849209090909072</v>
      </c>
      <c r="U17">
        <v>62.099603257258842</v>
      </c>
      <c r="V17">
        <v>5.0090902894736837</v>
      </c>
      <c r="W17">
        <v>19.656132113468839</v>
      </c>
      <c r="X17">
        <v>62.831852555197088</v>
      </c>
      <c r="Y17">
        <v>0</v>
      </c>
      <c r="Z17">
        <v>5.5254483447272715</v>
      </c>
      <c r="AA17">
        <v>11.90641993037975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13.248058219486007</v>
      </c>
      <c r="AG17">
        <v>32.411644606176594</v>
      </c>
      <c r="AH17">
        <v>9.5620200059599103</v>
      </c>
      <c r="AI17">
        <v>0</v>
      </c>
      <c r="AJ17">
        <v>0</v>
      </c>
      <c r="AK17">
        <v>14.583008905910171</v>
      </c>
      <c r="AL17">
        <v>27.597848040791735</v>
      </c>
      <c r="AM17">
        <v>8.0720692714492639</v>
      </c>
      <c r="AN17">
        <v>4.1798598558768468E-2</v>
      </c>
      <c r="AO17">
        <v>0</v>
      </c>
      <c r="AP17">
        <v>5.4273983264291621E-2</v>
      </c>
      <c r="AQ17">
        <v>14.140793140024874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0.38091383132530116</v>
      </c>
      <c r="BB17">
        <v>2.2695380967117988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895.38414905360855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274.93913844303245</v>
      </c>
      <c r="L18">
        <v>10.610154118989316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5.7901433536977489</v>
      </c>
      <c r="R18">
        <v>10.608644784910656</v>
      </c>
      <c r="S18">
        <v>6.7503514960629936</v>
      </c>
      <c r="T18">
        <v>0.96849209090909072</v>
      </c>
      <c r="U18">
        <v>62.099603257258842</v>
      </c>
      <c r="V18">
        <v>5.0090902894736837</v>
      </c>
      <c r="W18">
        <v>19.656132113468839</v>
      </c>
      <c r="X18">
        <v>62.831852555197088</v>
      </c>
      <c r="Y18">
        <v>0</v>
      </c>
      <c r="Z18">
        <v>5.5254483447272715</v>
      </c>
      <c r="AA18">
        <v>11.90641993037975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13.248058219486007</v>
      </c>
      <c r="AG18">
        <v>32.411644606176594</v>
      </c>
      <c r="AH18">
        <v>9.5620200059599103</v>
      </c>
      <c r="AI18">
        <v>0</v>
      </c>
      <c r="AJ18">
        <v>0</v>
      </c>
      <c r="AK18">
        <v>14.583008905910171</v>
      </c>
      <c r="AL18">
        <v>27.597848040791735</v>
      </c>
      <c r="AM18">
        <v>8.0720692714492639</v>
      </c>
      <c r="AN18">
        <v>4.1798598558768468E-2</v>
      </c>
      <c r="AO18">
        <v>0</v>
      </c>
      <c r="AP18">
        <v>5.4273983264291621E-2</v>
      </c>
      <c r="AQ18">
        <v>14.140793140024874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0.38091383132530116</v>
      </c>
      <c r="BB18">
        <v>2.2695380967117988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895.38414905360855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274.93913844303245</v>
      </c>
      <c r="L19">
        <v>10.610154118989316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5.7901433536977489</v>
      </c>
      <c r="R19">
        <v>10.608644784910656</v>
      </c>
      <c r="S19">
        <v>6.7503514960629936</v>
      </c>
      <c r="T19">
        <v>0.96849209090909072</v>
      </c>
      <c r="U19">
        <v>62.099603257258842</v>
      </c>
      <c r="V19">
        <v>5.0090902894736837</v>
      </c>
      <c r="W19">
        <v>19.656132113468839</v>
      </c>
      <c r="X19">
        <v>62.831852555197088</v>
      </c>
      <c r="Y19">
        <v>0</v>
      </c>
      <c r="Z19">
        <v>5.5254483447272715</v>
      </c>
      <c r="AA19">
        <v>11.90641993037975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13.248058219486007</v>
      </c>
      <c r="AG19">
        <v>32.411644606176594</v>
      </c>
      <c r="AH19">
        <v>11.713474874221363</v>
      </c>
      <c r="AI19">
        <v>0</v>
      </c>
      <c r="AJ19">
        <v>0</v>
      </c>
      <c r="AK19">
        <v>14.583008905910171</v>
      </c>
      <c r="AL19">
        <v>27.597848040791735</v>
      </c>
      <c r="AM19">
        <v>8.0720692714492639</v>
      </c>
      <c r="AN19">
        <v>4.1798598558768468E-2</v>
      </c>
      <c r="AO19">
        <v>0</v>
      </c>
      <c r="AP19">
        <v>5.4273983264291621E-2</v>
      </c>
      <c r="AQ19">
        <v>14.140793140024874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0.46028100000000005</v>
      </c>
      <c r="BB19">
        <v>2.2695380967117988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897.61497109054471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274.93913844303245</v>
      </c>
      <c r="L20">
        <v>10.610154118989316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5.7901433536977489</v>
      </c>
      <c r="R20">
        <v>10.608644784910656</v>
      </c>
      <c r="S20">
        <v>6.7503514960629936</v>
      </c>
      <c r="T20">
        <v>0.96849209090909072</v>
      </c>
      <c r="U20">
        <v>62.099603257258842</v>
      </c>
      <c r="V20">
        <v>5.0090902894736837</v>
      </c>
      <c r="W20">
        <v>19.656132113468839</v>
      </c>
      <c r="X20">
        <v>62.831852555197088</v>
      </c>
      <c r="Y20">
        <v>0</v>
      </c>
      <c r="Z20">
        <v>5.5254483447272715</v>
      </c>
      <c r="AA20">
        <v>11.90641993037975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13.248058219486007</v>
      </c>
      <c r="AG20">
        <v>32.411644606176594</v>
      </c>
      <c r="AH20">
        <v>21.51454512459782</v>
      </c>
      <c r="AI20">
        <v>0</v>
      </c>
      <c r="AJ20">
        <v>0</v>
      </c>
      <c r="AK20">
        <v>14.583008905910171</v>
      </c>
      <c r="AL20">
        <v>27.597848040791735</v>
      </c>
      <c r="AM20">
        <v>8.0720692714492639</v>
      </c>
      <c r="AN20">
        <v>4.1798598558768468E-2</v>
      </c>
      <c r="AO20">
        <v>0</v>
      </c>
      <c r="AP20">
        <v>5.4273983264291621E-2</v>
      </c>
      <c r="AQ20">
        <v>14.140793140024874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0.85199199999999997</v>
      </c>
      <c r="BB20">
        <v>2.2695380967117988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907.80775234092118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274.93913844303245</v>
      </c>
      <c r="L21">
        <v>10.610154118989316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5.7901433536977489</v>
      </c>
      <c r="R21">
        <v>10.608644784910656</v>
      </c>
      <c r="S21">
        <v>6.7503514960629936</v>
      </c>
      <c r="T21">
        <v>0.96849209090909072</v>
      </c>
      <c r="U21">
        <v>62.099603257258842</v>
      </c>
      <c r="V21">
        <v>5.0090902894736837</v>
      </c>
      <c r="W21">
        <v>19.656132113468839</v>
      </c>
      <c r="X21">
        <v>62.831852555197088</v>
      </c>
      <c r="Y21">
        <v>0</v>
      </c>
      <c r="Z21">
        <v>5.5254483447272715</v>
      </c>
      <c r="AA21">
        <v>11.90641993037975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13.248058219486007</v>
      </c>
      <c r="AG21">
        <v>32.411644606176594</v>
      </c>
      <c r="AH21">
        <v>21.51454512459782</v>
      </c>
      <c r="AI21">
        <v>0</v>
      </c>
      <c r="AJ21">
        <v>0</v>
      </c>
      <c r="AK21">
        <v>14.583008905910171</v>
      </c>
      <c r="AL21">
        <v>27.597848040791735</v>
      </c>
      <c r="AM21">
        <v>8.0720692714492639</v>
      </c>
      <c r="AN21">
        <v>4.1798598558768468E-2</v>
      </c>
      <c r="AO21">
        <v>0</v>
      </c>
      <c r="AP21">
        <v>0</v>
      </c>
      <c r="AQ21">
        <v>14.140793140024874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0.85199199999999997</v>
      </c>
      <c r="BB21">
        <v>2.2695380967117988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907.75347835765695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274.93913844303245</v>
      </c>
      <c r="L22">
        <v>10.610154118989316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5.7901433536977489</v>
      </c>
      <c r="R22">
        <v>10.608644784910656</v>
      </c>
      <c r="S22">
        <v>6.7503514960629936</v>
      </c>
      <c r="T22">
        <v>0.96849209090909072</v>
      </c>
      <c r="U22">
        <v>62.099603257258842</v>
      </c>
      <c r="V22">
        <v>5.0090902894736837</v>
      </c>
      <c r="W22">
        <v>19.656132113468839</v>
      </c>
      <c r="X22">
        <v>62.831852555197088</v>
      </c>
      <c r="Y22">
        <v>0</v>
      </c>
      <c r="Z22">
        <v>5.5254483447272715</v>
      </c>
      <c r="AA22">
        <v>11.90641993037975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13.248058219486007</v>
      </c>
      <c r="AG22">
        <v>32.411644606176594</v>
      </c>
      <c r="AH22">
        <v>21.51454512459782</v>
      </c>
      <c r="AI22">
        <v>0</v>
      </c>
      <c r="AJ22">
        <v>0</v>
      </c>
      <c r="AK22">
        <v>14.583008905910171</v>
      </c>
      <c r="AL22">
        <v>27.597848040791735</v>
      </c>
      <c r="AM22">
        <v>8.0720692714492639</v>
      </c>
      <c r="AN22">
        <v>4.1798598558768468E-2</v>
      </c>
      <c r="AO22">
        <v>0</v>
      </c>
      <c r="AP22">
        <v>0</v>
      </c>
      <c r="AQ22">
        <v>14.140793140024874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0.85199199999999997</v>
      </c>
      <c r="BB22">
        <v>2.2695380967117988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907.75347835765695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274.93913844303245</v>
      </c>
      <c r="L23">
        <v>10.610154118989316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5.7901433536977489</v>
      </c>
      <c r="R23">
        <v>10.608644784910656</v>
      </c>
      <c r="S23">
        <v>6.7503514960629936</v>
      </c>
      <c r="T23">
        <v>0.96849209090909072</v>
      </c>
      <c r="U23">
        <v>62.099603257258842</v>
      </c>
      <c r="V23">
        <v>5.0090902894736837</v>
      </c>
      <c r="W23">
        <v>19.656132113468839</v>
      </c>
      <c r="X23">
        <v>62.831852555197088</v>
      </c>
      <c r="Y23">
        <v>0</v>
      </c>
      <c r="Z23">
        <v>5.5254483447272715</v>
      </c>
      <c r="AA23">
        <v>11.90641993037975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13.248058219486007</v>
      </c>
      <c r="AG23">
        <v>32.411644606176594</v>
      </c>
      <c r="AH23">
        <v>21.51454512459782</v>
      </c>
      <c r="AI23">
        <v>0</v>
      </c>
      <c r="AJ23">
        <v>0</v>
      </c>
      <c r="AK23">
        <v>14.583008905910171</v>
      </c>
      <c r="AL23">
        <v>27.597848040791735</v>
      </c>
      <c r="AM23">
        <v>8.0720692714492639</v>
      </c>
      <c r="AN23">
        <v>4.1798598558768468E-2</v>
      </c>
      <c r="AO23">
        <v>0</v>
      </c>
      <c r="AP23">
        <v>0</v>
      </c>
      <c r="AQ23">
        <v>14.140793140024874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0.85199199999999997</v>
      </c>
      <c r="BB23">
        <v>2.2695380967117988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907.75347835765695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274.93913844303245</v>
      </c>
      <c r="L24">
        <v>10.610154118989316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5.7901433536977489</v>
      </c>
      <c r="R24">
        <v>10.608644784910656</v>
      </c>
      <c r="S24">
        <v>6.7503514960629936</v>
      </c>
      <c r="T24">
        <v>0.96849209090909072</v>
      </c>
      <c r="U24">
        <v>62.099603257258842</v>
      </c>
      <c r="V24">
        <v>5.0090902894736837</v>
      </c>
      <c r="W24">
        <v>19.656132113468839</v>
      </c>
      <c r="X24">
        <v>62.831852555197088</v>
      </c>
      <c r="Y24">
        <v>0</v>
      </c>
      <c r="Z24">
        <v>5.5254483447272715</v>
      </c>
      <c r="AA24">
        <v>11.90641993037975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13.248058219486007</v>
      </c>
      <c r="AG24">
        <v>32.411644606176594</v>
      </c>
      <c r="AH24">
        <v>21.51454512459782</v>
      </c>
      <c r="AI24">
        <v>0</v>
      </c>
      <c r="AJ24">
        <v>0</v>
      </c>
      <c r="AK24">
        <v>14.583008905910171</v>
      </c>
      <c r="AL24">
        <v>27.597848040791735</v>
      </c>
      <c r="AM24">
        <v>8.0720692714492639</v>
      </c>
      <c r="AN24">
        <v>4.1798598558768468E-2</v>
      </c>
      <c r="AO24">
        <v>0</v>
      </c>
      <c r="AP24">
        <v>0</v>
      </c>
      <c r="AQ24">
        <v>14.140793140024874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0.85199199999999997</v>
      </c>
      <c r="BB24">
        <v>2.2695380967117988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907.75347835765695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274.93913844303245</v>
      </c>
      <c r="L25">
        <v>10.610154118989316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5.790139143083004</v>
      </c>
      <c r="R25">
        <v>10.609141022688108</v>
      </c>
      <c r="S25">
        <v>6.7515359073359065</v>
      </c>
      <c r="T25">
        <v>0.96849209090909072</v>
      </c>
      <c r="U25">
        <v>62.099603257258842</v>
      </c>
      <c r="V25">
        <v>5.0090902894736837</v>
      </c>
      <c r="W25">
        <v>19.656132113468839</v>
      </c>
      <c r="X25">
        <v>62.831852555197088</v>
      </c>
      <c r="Y25">
        <v>0</v>
      </c>
      <c r="Z25">
        <v>5.5254483447272715</v>
      </c>
      <c r="AA25">
        <v>11.90641993037975</v>
      </c>
      <c r="AB25">
        <v>13.912304840998585</v>
      </c>
      <c r="AC25">
        <v>9.9660912477107377</v>
      </c>
      <c r="AD25">
        <v>4.6631997424018694</v>
      </c>
      <c r="AE25">
        <v>16.946774775518737</v>
      </c>
      <c r="AF25">
        <v>13.248058219486007</v>
      </c>
      <c r="AG25">
        <v>32.411644606176594</v>
      </c>
      <c r="AH25">
        <v>21.51454512459782</v>
      </c>
      <c r="AI25">
        <v>0</v>
      </c>
      <c r="AJ25">
        <v>0</v>
      </c>
      <c r="AK25">
        <v>14.583008905910171</v>
      </c>
      <c r="AL25">
        <v>27.597848040791735</v>
      </c>
      <c r="AM25">
        <v>8.0720692714492639</v>
      </c>
      <c r="AN25">
        <v>4.1798598558768468E-2</v>
      </c>
      <c r="AO25">
        <v>0</v>
      </c>
      <c r="AP25">
        <v>0</v>
      </c>
      <c r="AQ25">
        <v>14.140793140024874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0.85199199999999997</v>
      </c>
      <c r="BB25">
        <v>2.2695380967117988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912.41835453849455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274.93913844303245</v>
      </c>
      <c r="L26">
        <v>10.610154118989316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5.790139143083004</v>
      </c>
      <c r="R26">
        <v>10.609141022688108</v>
      </c>
      <c r="S26">
        <v>6.7515359073359065</v>
      </c>
      <c r="T26">
        <v>0.96849209090909072</v>
      </c>
      <c r="U26">
        <v>62.099603257258842</v>
      </c>
      <c r="V26">
        <v>5.0090902894736837</v>
      </c>
      <c r="W26">
        <v>19.656132113468839</v>
      </c>
      <c r="X26">
        <v>62.831852555197088</v>
      </c>
      <c r="Y26">
        <v>0</v>
      </c>
      <c r="Z26">
        <v>5.5254483447272715</v>
      </c>
      <c r="AA26">
        <v>11.90641993037975</v>
      </c>
      <c r="AB26">
        <v>13.912304840998585</v>
      </c>
      <c r="AC26">
        <v>9.9660912477107377</v>
      </c>
      <c r="AD26">
        <v>4.6631997424018694</v>
      </c>
      <c r="AE26">
        <v>16.946774775518737</v>
      </c>
      <c r="AF26">
        <v>13.248058219486007</v>
      </c>
      <c r="AG26">
        <v>32.411644606176594</v>
      </c>
      <c r="AH26">
        <v>21.51454512459782</v>
      </c>
      <c r="AI26">
        <v>0</v>
      </c>
      <c r="AJ26">
        <v>0</v>
      </c>
      <c r="AK26">
        <v>14.583008905910171</v>
      </c>
      <c r="AL26">
        <v>27.597848040791735</v>
      </c>
      <c r="AM26">
        <v>8.0720692714492639</v>
      </c>
      <c r="AN26">
        <v>4.1798598558768468E-2</v>
      </c>
      <c r="AO26">
        <v>0</v>
      </c>
      <c r="AP26">
        <v>0</v>
      </c>
      <c r="AQ26">
        <v>14.140793140024874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0.85199199999999997</v>
      </c>
      <c r="BB26">
        <v>2.2695380967117988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912.41835453849455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274.93913844303245</v>
      </c>
      <c r="L27">
        <v>10.610154118989316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5.790139143083004</v>
      </c>
      <c r="R27">
        <v>10.609141022688108</v>
      </c>
      <c r="S27">
        <v>6.7515359073359065</v>
      </c>
      <c r="T27">
        <v>0.96849209090909072</v>
      </c>
      <c r="U27">
        <v>62.099603257258842</v>
      </c>
      <c r="V27">
        <v>5.0090902894736837</v>
      </c>
      <c r="W27">
        <v>19.656132113468839</v>
      </c>
      <c r="X27">
        <v>62.831852555197088</v>
      </c>
      <c r="Y27">
        <v>0</v>
      </c>
      <c r="Z27">
        <v>5.5254483447272715</v>
      </c>
      <c r="AA27">
        <v>5.9532101848101284</v>
      </c>
      <c r="AB27">
        <v>13.912304840998585</v>
      </c>
      <c r="AC27">
        <v>9.9660912477107377</v>
      </c>
      <c r="AD27">
        <v>4.6631997424018694</v>
      </c>
      <c r="AE27">
        <v>16.946774775518737</v>
      </c>
      <c r="AF27">
        <v>13.248058219486007</v>
      </c>
      <c r="AG27">
        <v>32.411644606176594</v>
      </c>
      <c r="AH27">
        <v>21.51454512459782</v>
      </c>
      <c r="AI27">
        <v>1.6386776185220373</v>
      </c>
      <c r="AJ27">
        <v>0</v>
      </c>
      <c r="AK27">
        <v>14.583008905910171</v>
      </c>
      <c r="AL27">
        <v>27.597848040791735</v>
      </c>
      <c r="AM27">
        <v>8.0720692714492639</v>
      </c>
      <c r="AN27">
        <v>4.1798598558768468E-2</v>
      </c>
      <c r="AO27">
        <v>0</v>
      </c>
      <c r="AP27">
        <v>0</v>
      </c>
      <c r="AQ27">
        <v>6.9708132734035244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0.85199199999999997</v>
      </c>
      <c r="BB27">
        <v>2.2695380967117988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900.93384254482555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274.93913844303245</v>
      </c>
      <c r="L28">
        <v>10.610154118989316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5.790139143083004</v>
      </c>
      <c r="R28">
        <v>10.609141022688108</v>
      </c>
      <c r="S28">
        <v>6.7515359073359065</v>
      </c>
      <c r="T28">
        <v>0.96849209090909072</v>
      </c>
      <c r="U28">
        <v>62.099603257258842</v>
      </c>
      <c r="V28">
        <v>5.0090902894736837</v>
      </c>
      <c r="W28">
        <v>19.656132113468839</v>
      </c>
      <c r="X28">
        <v>62.831852555197088</v>
      </c>
      <c r="Y28">
        <v>0</v>
      </c>
      <c r="Z28">
        <v>5.5254483447272715</v>
      </c>
      <c r="AA28">
        <v>5.9532101848101284</v>
      </c>
      <c r="AB28">
        <v>13.912304840998585</v>
      </c>
      <c r="AC28">
        <v>9.9660912477107377</v>
      </c>
      <c r="AD28">
        <v>4.6631997424018694</v>
      </c>
      <c r="AE28">
        <v>16.946774775518737</v>
      </c>
      <c r="AF28">
        <v>13.248058219486007</v>
      </c>
      <c r="AG28">
        <v>32.411644606176594</v>
      </c>
      <c r="AH28">
        <v>21.51454512459782</v>
      </c>
      <c r="AI28">
        <v>2.6218839224393031</v>
      </c>
      <c r="AJ28">
        <v>0</v>
      </c>
      <c r="AK28">
        <v>14.583008905910171</v>
      </c>
      <c r="AL28">
        <v>29.270445049999999</v>
      </c>
      <c r="AM28">
        <v>8.0720692714492639</v>
      </c>
      <c r="AN28">
        <v>4.1798598558768468E-2</v>
      </c>
      <c r="AO28">
        <v>0</v>
      </c>
      <c r="AP28">
        <v>0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0.85199199999999997</v>
      </c>
      <c r="BB28">
        <v>2.2695380967117988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896.61883258454759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274.93913844303245</v>
      </c>
      <c r="L29">
        <v>10.610154118989316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5.790139143083004</v>
      </c>
      <c r="R29">
        <v>10.609141022688108</v>
      </c>
      <c r="S29">
        <v>6.7515359073359065</v>
      </c>
      <c r="T29">
        <v>0.96849209090909072</v>
      </c>
      <c r="U29">
        <v>62.099603257258842</v>
      </c>
      <c r="V29">
        <v>5.0090902894736837</v>
      </c>
      <c r="W29">
        <v>19.656132113468839</v>
      </c>
      <c r="X29">
        <v>62.831852555197088</v>
      </c>
      <c r="Y29">
        <v>0</v>
      </c>
      <c r="Z29">
        <v>5.5254483447272715</v>
      </c>
      <c r="AA29">
        <v>5.9532101848101284</v>
      </c>
      <c r="AB29">
        <v>13.912304840998585</v>
      </c>
      <c r="AC29">
        <v>9.9660912477107377</v>
      </c>
      <c r="AD29">
        <v>4.6631997424018694</v>
      </c>
      <c r="AE29">
        <v>16.946774775518737</v>
      </c>
      <c r="AF29">
        <v>13.248058219486007</v>
      </c>
      <c r="AG29">
        <v>32.411644606176594</v>
      </c>
      <c r="AH29">
        <v>21.51454512459782</v>
      </c>
      <c r="AI29">
        <v>16.837737050935893</v>
      </c>
      <c r="AJ29">
        <v>0</v>
      </c>
      <c r="AK29">
        <v>14.583008905910171</v>
      </c>
      <c r="AL29">
        <v>57.127545429518065</v>
      </c>
      <c r="AM29">
        <v>8.0720692714492639</v>
      </c>
      <c r="AN29">
        <v>4.1798598558768468E-2</v>
      </c>
      <c r="AO29">
        <v>0</v>
      </c>
      <c r="AP29">
        <v>0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0.85199199999999997</v>
      </c>
      <c r="BB29">
        <v>2.2695380967117988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938.6917860925621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274.93913844303245</v>
      </c>
      <c r="L30">
        <v>10.610154118989316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5.790139143083004</v>
      </c>
      <c r="R30">
        <v>10.609141022688108</v>
      </c>
      <c r="S30">
        <v>6.7515359073359065</v>
      </c>
      <c r="T30">
        <v>0.96849209090909072</v>
      </c>
      <c r="U30">
        <v>62.099603257258842</v>
      </c>
      <c r="V30">
        <v>5.0090902894736837</v>
      </c>
      <c r="W30">
        <v>19.656132113468839</v>
      </c>
      <c r="X30">
        <v>62.831852555197088</v>
      </c>
      <c r="Y30">
        <v>0</v>
      </c>
      <c r="Z30">
        <v>5.5254483447272715</v>
      </c>
      <c r="AA30">
        <v>5.9532101848101284</v>
      </c>
      <c r="AB30">
        <v>13.912304840998585</v>
      </c>
      <c r="AC30">
        <v>9.9660912477107377</v>
      </c>
      <c r="AD30">
        <v>4.6631997424018694</v>
      </c>
      <c r="AE30">
        <v>16.946774775518737</v>
      </c>
      <c r="AF30">
        <v>13.248058219486007</v>
      </c>
      <c r="AG30">
        <v>32.411644606176594</v>
      </c>
      <c r="AH30">
        <v>21.51454512459782</v>
      </c>
      <c r="AI30">
        <v>16.837737050935893</v>
      </c>
      <c r="AJ30">
        <v>0</v>
      </c>
      <c r="AK30">
        <v>14.583008905910171</v>
      </c>
      <c r="AL30">
        <v>57.127545429518065</v>
      </c>
      <c r="AM30">
        <v>8.0720692714492639</v>
      </c>
      <c r="AN30">
        <v>4.1798598558768468E-2</v>
      </c>
      <c r="AO30">
        <v>0</v>
      </c>
      <c r="AP30">
        <v>0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0.85199199999999997</v>
      </c>
      <c r="BB30">
        <v>2.2695380967117988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938.6917860925621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274.93913844303245</v>
      </c>
      <c r="L31">
        <v>10.610154118989316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5.790139143083004</v>
      </c>
      <c r="R31">
        <v>10.608644784910656</v>
      </c>
      <c r="S31">
        <v>6.7515359073359065</v>
      </c>
      <c r="T31">
        <v>0.96849209090909072</v>
      </c>
      <c r="U31">
        <v>62.099603257258842</v>
      </c>
      <c r="V31">
        <v>5.0090902894736837</v>
      </c>
      <c r="W31">
        <v>19.656132113468839</v>
      </c>
      <c r="X31">
        <v>62.831852555197088</v>
      </c>
      <c r="Y31">
        <v>0</v>
      </c>
      <c r="Z31">
        <v>5.5254483447272715</v>
      </c>
      <c r="AA31">
        <v>5.9532101848101284</v>
      </c>
      <c r="AB31">
        <v>13.912304840998585</v>
      </c>
      <c r="AC31">
        <v>9.9660912477107377</v>
      </c>
      <c r="AD31">
        <v>4.6631997424018694</v>
      </c>
      <c r="AE31">
        <v>16.946774775518737</v>
      </c>
      <c r="AF31">
        <v>13.248058219486007</v>
      </c>
      <c r="AG31">
        <v>32.411644606176594</v>
      </c>
      <c r="AH31">
        <v>21.51454512459782</v>
      </c>
      <c r="AI31">
        <v>16.837737050935893</v>
      </c>
      <c r="AJ31">
        <v>0</v>
      </c>
      <c r="AK31">
        <v>14.583008905910171</v>
      </c>
      <c r="AL31">
        <v>57.127545429518065</v>
      </c>
      <c r="AM31">
        <v>8.0720692714492639</v>
      </c>
      <c r="AN31">
        <v>4.1798598558768468E-2</v>
      </c>
      <c r="AO31">
        <v>0</v>
      </c>
      <c r="AP31">
        <v>0.4341923053024026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0.85199199999999997</v>
      </c>
      <c r="BB31">
        <v>2.2695380967117988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939.12548216008702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274.93913844303245</v>
      </c>
      <c r="L32">
        <v>10.610154118989316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5.790139143083004</v>
      </c>
      <c r="R32">
        <v>10.608644784910656</v>
      </c>
      <c r="S32">
        <v>6.7515359073359065</v>
      </c>
      <c r="T32">
        <v>0.96849209090909072</v>
      </c>
      <c r="U32">
        <v>62.099603257258842</v>
      </c>
      <c r="V32">
        <v>5.0090902894736837</v>
      </c>
      <c r="W32">
        <v>19.656132113468839</v>
      </c>
      <c r="X32">
        <v>62.831852555197088</v>
      </c>
      <c r="Y32">
        <v>0</v>
      </c>
      <c r="Z32">
        <v>5.5254483447272715</v>
      </c>
      <c r="AA32">
        <v>5.9532101848101284</v>
      </c>
      <c r="AB32">
        <v>13.912304840998585</v>
      </c>
      <c r="AC32">
        <v>9.9660912477107377</v>
      </c>
      <c r="AD32">
        <v>4.6631997424018694</v>
      </c>
      <c r="AE32">
        <v>16.946774775518737</v>
      </c>
      <c r="AF32">
        <v>13.248058219486007</v>
      </c>
      <c r="AG32">
        <v>32.411644606176594</v>
      </c>
      <c r="AH32">
        <v>21.51454512459782</v>
      </c>
      <c r="AI32">
        <v>16.837737050935893</v>
      </c>
      <c r="AJ32">
        <v>0</v>
      </c>
      <c r="AK32">
        <v>14.583008905910171</v>
      </c>
      <c r="AL32">
        <v>57.127545429518065</v>
      </c>
      <c r="AM32">
        <v>8.0720692714492639</v>
      </c>
      <c r="AN32">
        <v>4.1798598558768468E-2</v>
      </c>
      <c r="AO32">
        <v>0</v>
      </c>
      <c r="AP32">
        <v>0.4341923053024026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0.85199199999999997</v>
      </c>
      <c r="BB32">
        <v>2.2695380967117988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941.69828908861962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274.93913844303245</v>
      </c>
      <c r="L33">
        <v>10.610154118989316</v>
      </c>
      <c r="M33">
        <v>63.849909983979501</v>
      </c>
      <c r="N33">
        <v>52.89972930577548</v>
      </c>
      <c r="O33">
        <v>73.946235238805968</v>
      </c>
      <c r="P33">
        <v>31.350940348330912</v>
      </c>
      <c r="Q33">
        <v>5.790139143083004</v>
      </c>
      <c r="R33">
        <v>10.608644784910656</v>
      </c>
      <c r="S33">
        <v>6.7515359073359065</v>
      </c>
      <c r="T33">
        <v>0.96849209090909072</v>
      </c>
      <c r="U33">
        <v>62.099603257258842</v>
      </c>
      <c r="V33">
        <v>5.0090902894736837</v>
      </c>
      <c r="W33">
        <v>10.60829354843225</v>
      </c>
      <c r="X33">
        <v>35.691209762387388</v>
      </c>
      <c r="Y33">
        <v>0</v>
      </c>
      <c r="Z33">
        <v>5.5254483447272715</v>
      </c>
      <c r="AA33">
        <v>5.9532101848101284</v>
      </c>
      <c r="AB33">
        <v>13.912304840998585</v>
      </c>
      <c r="AC33">
        <v>9.9660912477107377</v>
      </c>
      <c r="AD33">
        <v>4.6631997424018694</v>
      </c>
      <c r="AE33">
        <v>16.946774775518737</v>
      </c>
      <c r="AF33">
        <v>13.248058219486007</v>
      </c>
      <c r="AG33">
        <v>32.411644606176594</v>
      </c>
      <c r="AH33">
        <v>21.51454512459782</v>
      </c>
      <c r="AI33">
        <v>16.837737050935893</v>
      </c>
      <c r="AJ33">
        <v>0</v>
      </c>
      <c r="AK33">
        <v>14.583008905910171</v>
      </c>
      <c r="AL33">
        <v>29.270445049999999</v>
      </c>
      <c r="AM33">
        <v>8.0720692714492639</v>
      </c>
      <c r="AN33">
        <v>4.1798598558768468E-2</v>
      </c>
      <c r="AO33">
        <v>0</v>
      </c>
      <c r="AP33">
        <v>0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0.85199199999999997</v>
      </c>
      <c r="BB33">
        <v>2.2695380967117988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877.21851504595293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274.93913844303245</v>
      </c>
      <c r="L34">
        <v>10.610154118989316</v>
      </c>
      <c r="M34">
        <v>63.849909983979501</v>
      </c>
      <c r="N34">
        <v>52.89972930577548</v>
      </c>
      <c r="O34">
        <v>73.946235238805968</v>
      </c>
      <c r="P34">
        <v>31.350940348330912</v>
      </c>
      <c r="Q34">
        <v>5.790139143083004</v>
      </c>
      <c r="R34">
        <v>10.608644784910656</v>
      </c>
      <c r="S34">
        <v>6.7515359073359065</v>
      </c>
      <c r="T34">
        <v>0.96849209090909072</v>
      </c>
      <c r="U34">
        <v>62.099603257258842</v>
      </c>
      <c r="V34">
        <v>5.0090902894736837</v>
      </c>
      <c r="W34">
        <v>10.60829354843225</v>
      </c>
      <c r="X34">
        <v>35.691209762387388</v>
      </c>
      <c r="Y34">
        <v>0</v>
      </c>
      <c r="Z34">
        <v>5.5254483447272715</v>
      </c>
      <c r="AA34">
        <v>5.9532101848101284</v>
      </c>
      <c r="AB34">
        <v>13.912304840998585</v>
      </c>
      <c r="AC34">
        <v>9.9660912477107377</v>
      </c>
      <c r="AD34">
        <v>4.6631997424018694</v>
      </c>
      <c r="AE34">
        <v>16.946774775518737</v>
      </c>
      <c r="AF34">
        <v>13.248058219486007</v>
      </c>
      <c r="AG34">
        <v>32.411644606176594</v>
      </c>
      <c r="AH34">
        <v>21.51454512459782</v>
      </c>
      <c r="AI34">
        <v>16.837737050935893</v>
      </c>
      <c r="AJ34">
        <v>0</v>
      </c>
      <c r="AK34">
        <v>14.583008905910171</v>
      </c>
      <c r="AL34">
        <v>28.852295611187607</v>
      </c>
      <c r="AM34">
        <v>8.0720692714492639</v>
      </c>
      <c r="AN34">
        <v>4.1798598558768468E-2</v>
      </c>
      <c r="AO34">
        <v>0</v>
      </c>
      <c r="AP34">
        <v>0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0.85199199999999997</v>
      </c>
      <c r="BB34">
        <v>2.2695380967117988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876.80036560714052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274.93913844303245</v>
      </c>
      <c r="L35">
        <v>10.610154118989316</v>
      </c>
      <c r="M35">
        <v>63.849909983979501</v>
      </c>
      <c r="N35">
        <v>52.89972930577548</v>
      </c>
      <c r="O35">
        <v>73.946235238805968</v>
      </c>
      <c r="P35">
        <v>31.350940348330912</v>
      </c>
      <c r="Q35">
        <v>5.790139143083004</v>
      </c>
      <c r="R35">
        <v>10.608644784910656</v>
      </c>
      <c r="S35">
        <v>6.7515359073359065</v>
      </c>
      <c r="T35">
        <v>0.96849209090909072</v>
      </c>
      <c r="U35">
        <v>62.099603257258842</v>
      </c>
      <c r="V35">
        <v>5.0090902894736837</v>
      </c>
      <c r="W35">
        <v>10.60829354843225</v>
      </c>
      <c r="X35">
        <v>35.691209762387388</v>
      </c>
      <c r="Y35">
        <v>0</v>
      </c>
      <c r="Z35">
        <v>5.5254483447272715</v>
      </c>
      <c r="AA35">
        <v>5.6706801493670902</v>
      </c>
      <c r="AB35">
        <v>13.912304840998585</v>
      </c>
      <c r="AC35">
        <v>9.9660912477107377</v>
      </c>
      <c r="AD35">
        <v>0</v>
      </c>
      <c r="AE35">
        <v>16.946774775518737</v>
      </c>
      <c r="AF35">
        <v>13.248058219486007</v>
      </c>
      <c r="AG35">
        <v>32.411644606176594</v>
      </c>
      <c r="AH35">
        <v>21.51454512459782</v>
      </c>
      <c r="AI35">
        <v>2.6218839224393031</v>
      </c>
      <c r="AJ35">
        <v>0</v>
      </c>
      <c r="AK35">
        <v>14.583008905910171</v>
      </c>
      <c r="AL35">
        <v>28.852295611187607</v>
      </c>
      <c r="AM35">
        <v>8.0720692714492639</v>
      </c>
      <c r="AN35">
        <v>4.1798598558768468E-2</v>
      </c>
      <c r="AO35">
        <v>0</v>
      </c>
      <c r="AP35">
        <v>0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0.85199199999999997</v>
      </c>
      <c r="BB35">
        <v>2.2695380967117988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855.06597577226648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274.93913844303245</v>
      </c>
      <c r="L36">
        <v>10.610154118989316</v>
      </c>
      <c r="M36">
        <v>63.849909983979501</v>
      </c>
      <c r="N36">
        <v>52.89972930577548</v>
      </c>
      <c r="O36">
        <v>73.946235238805968</v>
      </c>
      <c r="P36">
        <v>31.350940348330912</v>
      </c>
      <c r="Q36">
        <v>5.790139143083004</v>
      </c>
      <c r="R36">
        <v>10.611959654216868</v>
      </c>
      <c r="S36">
        <v>6.7515359073359065</v>
      </c>
      <c r="T36">
        <v>0.96849209090909072</v>
      </c>
      <c r="U36">
        <v>62.099603257258842</v>
      </c>
      <c r="V36">
        <v>5.0090902894736837</v>
      </c>
      <c r="W36">
        <v>10.829623457351746</v>
      </c>
      <c r="X36">
        <v>35.693475716260366</v>
      </c>
      <c r="Y36">
        <v>0</v>
      </c>
      <c r="Z36">
        <v>5.5254483447272715</v>
      </c>
      <c r="AA36">
        <v>0</v>
      </c>
      <c r="AB36">
        <v>13.912304840998585</v>
      </c>
      <c r="AC36">
        <v>9.9660912477107377</v>
      </c>
      <c r="AD36">
        <v>0</v>
      </c>
      <c r="AE36">
        <v>16.946774775518737</v>
      </c>
      <c r="AF36">
        <v>13.248058219486007</v>
      </c>
      <c r="AG36">
        <v>32.411644606176594</v>
      </c>
      <c r="AH36">
        <v>21.51454512459782</v>
      </c>
      <c r="AI36">
        <v>1.6386776185220373</v>
      </c>
      <c r="AJ36">
        <v>0</v>
      </c>
      <c r="AK36">
        <v>14.583008905910171</v>
      </c>
      <c r="AL36">
        <v>28.852295611187607</v>
      </c>
      <c r="AM36">
        <v>8.0720692714492639</v>
      </c>
      <c r="AN36">
        <v>4.1798598558768468E-2</v>
      </c>
      <c r="AO36">
        <v>0</v>
      </c>
      <c r="AP36">
        <v>0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0.85199199999999997</v>
      </c>
      <c r="BB36">
        <v>2.2695380967117988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848.63900005108076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274.93913844303245</v>
      </c>
      <c r="L37">
        <v>10.610154118989316</v>
      </c>
      <c r="M37">
        <v>63.849909983979501</v>
      </c>
      <c r="N37">
        <v>52.89972930577548</v>
      </c>
      <c r="O37">
        <v>73.946235238805968</v>
      </c>
      <c r="P37">
        <v>31.350940348330912</v>
      </c>
      <c r="Q37">
        <v>5.790139143083004</v>
      </c>
      <c r="R37">
        <v>10.611959654216868</v>
      </c>
      <c r="S37">
        <v>6.7515359073359065</v>
      </c>
      <c r="T37">
        <v>0.96849209090909072</v>
      </c>
      <c r="U37">
        <v>62.099603257258842</v>
      </c>
      <c r="V37">
        <v>5.0090902894736837</v>
      </c>
      <c r="W37">
        <v>10.829623457351746</v>
      </c>
      <c r="X37">
        <v>35.693475716260366</v>
      </c>
      <c r="Y37">
        <v>0</v>
      </c>
      <c r="Z37">
        <v>5.5254483447272715</v>
      </c>
      <c r="AA37">
        <v>0</v>
      </c>
      <c r="AB37">
        <v>13.912304840998585</v>
      </c>
      <c r="AC37">
        <v>9.9660912477107377</v>
      </c>
      <c r="AD37">
        <v>0</v>
      </c>
      <c r="AE37">
        <v>16.946774775518737</v>
      </c>
      <c r="AF37">
        <v>13.248058219486007</v>
      </c>
      <c r="AG37">
        <v>32.411644606176594</v>
      </c>
      <c r="AH37">
        <v>21.51454512459782</v>
      </c>
      <c r="AI37">
        <v>0</v>
      </c>
      <c r="AJ37">
        <v>0</v>
      </c>
      <c r="AK37">
        <v>14.583008905910171</v>
      </c>
      <c r="AL37">
        <v>28.852295611187607</v>
      </c>
      <c r="AM37">
        <v>8.0720692714492639</v>
      </c>
      <c r="AN37">
        <v>4.1798598558768468E-2</v>
      </c>
      <c r="AO37">
        <v>0</v>
      </c>
      <c r="AP37">
        <v>0.27136991632145813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0.85199199999999997</v>
      </c>
      <c r="BB37">
        <v>2.2695380967117988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847.27169234888015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274.93913844303245</v>
      </c>
      <c r="L38">
        <v>10.610154118989316</v>
      </c>
      <c r="M38">
        <v>63.849909983979501</v>
      </c>
      <c r="N38">
        <v>52.89972930577548</v>
      </c>
      <c r="O38">
        <v>73.946235238805968</v>
      </c>
      <c r="P38">
        <v>31.350940348330912</v>
      </c>
      <c r="Q38">
        <v>5.790139143083004</v>
      </c>
      <c r="R38">
        <v>10.611959654216868</v>
      </c>
      <c r="S38">
        <v>6.7515359073359065</v>
      </c>
      <c r="T38">
        <v>0.96849209090909072</v>
      </c>
      <c r="U38">
        <v>62.099603257258842</v>
      </c>
      <c r="V38">
        <v>5.0090902894736837</v>
      </c>
      <c r="W38">
        <v>10.829623457351746</v>
      </c>
      <c r="X38">
        <v>35.693475716260366</v>
      </c>
      <c r="Y38">
        <v>0</v>
      </c>
      <c r="Z38">
        <v>5.5254483447272715</v>
      </c>
      <c r="AA38">
        <v>0</v>
      </c>
      <c r="AB38">
        <v>13.912304840998585</v>
      </c>
      <c r="AC38">
        <v>4.9830451785144456</v>
      </c>
      <c r="AD38">
        <v>0</v>
      </c>
      <c r="AE38">
        <v>16.946774775518737</v>
      </c>
      <c r="AF38">
        <v>13.248058219486007</v>
      </c>
      <c r="AG38">
        <v>32.411644606176594</v>
      </c>
      <c r="AH38">
        <v>10.996323251467546</v>
      </c>
      <c r="AI38">
        <v>0</v>
      </c>
      <c r="AJ38">
        <v>0</v>
      </c>
      <c r="AK38">
        <v>14.583008905910171</v>
      </c>
      <c r="AL38">
        <v>28.852295611187607</v>
      </c>
      <c r="AM38">
        <v>8.0720692714492639</v>
      </c>
      <c r="AN38">
        <v>4.1798598558768468E-2</v>
      </c>
      <c r="AO38">
        <v>0</v>
      </c>
      <c r="AP38">
        <v>0.27136991632145813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0.43085299999999993</v>
      </c>
      <c r="BB38">
        <v>2.2695380967117988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831.34928540655335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274.93913844303245</v>
      </c>
      <c r="L39">
        <v>10.610154118989316</v>
      </c>
      <c r="M39">
        <v>63.849909983979501</v>
      </c>
      <c r="N39">
        <v>52.89972930577548</v>
      </c>
      <c r="O39">
        <v>73.946235238805968</v>
      </c>
      <c r="P39">
        <v>31.350940348330912</v>
      </c>
      <c r="Q39">
        <v>5.790139143083004</v>
      </c>
      <c r="R39">
        <v>10.611959654216868</v>
      </c>
      <c r="S39">
        <v>6.7515359073359065</v>
      </c>
      <c r="T39">
        <v>0.96849209090909072</v>
      </c>
      <c r="U39">
        <v>62.099603257258842</v>
      </c>
      <c r="V39">
        <v>5.0090902894736837</v>
      </c>
      <c r="W39">
        <v>10.909620675873274</v>
      </c>
      <c r="X39">
        <v>35.693412285136503</v>
      </c>
      <c r="Y39">
        <v>0</v>
      </c>
      <c r="Z39">
        <v>5.5254483447272715</v>
      </c>
      <c r="AA39">
        <v>0</v>
      </c>
      <c r="AB39">
        <v>13.912304840998585</v>
      </c>
      <c r="AC39">
        <v>4.9830451785144456</v>
      </c>
      <c r="AD39">
        <v>0</v>
      </c>
      <c r="AE39">
        <v>16.946774775518737</v>
      </c>
      <c r="AF39">
        <v>5.8880260959280095</v>
      </c>
      <c r="AG39">
        <v>32.411644606176594</v>
      </c>
      <c r="AH39">
        <v>0</v>
      </c>
      <c r="AI39">
        <v>0</v>
      </c>
      <c r="AJ39">
        <v>0</v>
      </c>
      <c r="AK39">
        <v>14.583008905910171</v>
      </c>
      <c r="AL39">
        <v>28.852295611187607</v>
      </c>
      <c r="AM39">
        <v>8.0720692714492639</v>
      </c>
      <c r="AN39">
        <v>4.1798598558768468E-2</v>
      </c>
      <c r="AO39">
        <v>0</v>
      </c>
      <c r="AP39">
        <v>0.27136991632145813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</v>
      </c>
      <c r="BB39">
        <v>2.2695380967117988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812.64201081892577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274.93913844303245</v>
      </c>
      <c r="L40">
        <v>10.610154118989316</v>
      </c>
      <c r="M40">
        <v>63.849909983979501</v>
      </c>
      <c r="N40">
        <v>52.89972930577548</v>
      </c>
      <c r="O40">
        <v>73.946235238805968</v>
      </c>
      <c r="P40">
        <v>31.350940348330912</v>
      </c>
      <c r="Q40">
        <v>5.790139143083004</v>
      </c>
      <c r="R40">
        <v>10.611959654216868</v>
      </c>
      <c r="S40">
        <v>6.7515359073359065</v>
      </c>
      <c r="T40">
        <v>0.96849209090909072</v>
      </c>
      <c r="U40">
        <v>62.099603257258842</v>
      </c>
      <c r="V40">
        <v>5.0090902894736837</v>
      </c>
      <c r="W40">
        <v>10.909620675873274</v>
      </c>
      <c r="X40">
        <v>35.693412285136503</v>
      </c>
      <c r="Y40">
        <v>0</v>
      </c>
      <c r="Z40">
        <v>5.5254483447272715</v>
      </c>
      <c r="AA40">
        <v>0</v>
      </c>
      <c r="AB40">
        <v>13.912304840998585</v>
      </c>
      <c r="AC40">
        <v>4.9830451785144456</v>
      </c>
      <c r="AD40">
        <v>0</v>
      </c>
      <c r="AE40">
        <v>16.946774775518737</v>
      </c>
      <c r="AF40">
        <v>5.8880260959280095</v>
      </c>
      <c r="AG40">
        <v>32.411644606176594</v>
      </c>
      <c r="AH40">
        <v>0</v>
      </c>
      <c r="AI40">
        <v>0</v>
      </c>
      <c r="AJ40">
        <v>0</v>
      </c>
      <c r="AK40">
        <v>14.583008905910171</v>
      </c>
      <c r="AL40">
        <v>28.852295611187607</v>
      </c>
      <c r="AM40">
        <v>8.0720692714492639</v>
      </c>
      <c r="AN40">
        <v>4.1798598558768468E-2</v>
      </c>
      <c r="AO40">
        <v>0</v>
      </c>
      <c r="AP40">
        <v>0.27136991632145813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</v>
      </c>
      <c r="BB40">
        <v>2.2695380967117988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812.64201081892577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274.93913844303245</v>
      </c>
      <c r="L41">
        <v>10.610154118989316</v>
      </c>
      <c r="M41">
        <v>63.849909983979501</v>
      </c>
      <c r="N41">
        <v>52.89972930577548</v>
      </c>
      <c r="O41">
        <v>73.946235238805968</v>
      </c>
      <c r="P41">
        <v>31.350940348330912</v>
      </c>
      <c r="Q41">
        <v>5.790139143083004</v>
      </c>
      <c r="R41">
        <v>10.611959654216868</v>
      </c>
      <c r="S41">
        <v>6.7515359073359065</v>
      </c>
      <c r="T41">
        <v>0.96849209090909072</v>
      </c>
      <c r="U41">
        <v>62.099603257258842</v>
      </c>
      <c r="V41">
        <v>5.0090902894736837</v>
      </c>
      <c r="W41">
        <v>10.909620675873274</v>
      </c>
      <c r="X41">
        <v>35.693412285136503</v>
      </c>
      <c r="Y41">
        <v>0</v>
      </c>
      <c r="Z41">
        <v>5.5254483447272715</v>
      </c>
      <c r="AA41">
        <v>0</v>
      </c>
      <c r="AB41">
        <v>13.912304840998585</v>
      </c>
      <c r="AC41">
        <v>4.9830451785144456</v>
      </c>
      <c r="AD41">
        <v>0</v>
      </c>
      <c r="AE41">
        <v>16.946774775518737</v>
      </c>
      <c r="AF41">
        <v>5.8880260959280095</v>
      </c>
      <c r="AG41">
        <v>32.411644606176594</v>
      </c>
      <c r="AH41">
        <v>0</v>
      </c>
      <c r="AI41">
        <v>0</v>
      </c>
      <c r="AJ41">
        <v>0</v>
      </c>
      <c r="AK41">
        <v>14.583008905910171</v>
      </c>
      <c r="AL41">
        <v>37.63342935</v>
      </c>
      <c r="AM41">
        <v>8.0720692714492639</v>
      </c>
      <c r="AN41">
        <v>4.1798598558768468E-2</v>
      </c>
      <c r="AO41">
        <v>0</v>
      </c>
      <c r="AP41">
        <v>0.27136991632145813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</v>
      </c>
      <c r="BB41">
        <v>2.2695380967117988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821.42314455773817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274.93913844303245</v>
      </c>
      <c r="L42">
        <v>10.610154118989316</v>
      </c>
      <c r="M42">
        <v>63.849909983979501</v>
      </c>
      <c r="N42">
        <v>52.89972930577548</v>
      </c>
      <c r="O42">
        <v>73.946235238805968</v>
      </c>
      <c r="P42">
        <v>31.350940348330912</v>
      </c>
      <c r="Q42">
        <v>5.790139143083004</v>
      </c>
      <c r="R42">
        <v>10.611959654216868</v>
      </c>
      <c r="S42">
        <v>6.7515359073359065</v>
      </c>
      <c r="T42">
        <v>0.96849209090909072</v>
      </c>
      <c r="U42">
        <v>62.099603257258842</v>
      </c>
      <c r="V42">
        <v>5.0090902894736837</v>
      </c>
      <c r="W42">
        <v>10.909620675873274</v>
      </c>
      <c r="X42">
        <v>35.693412285136503</v>
      </c>
      <c r="Y42">
        <v>0</v>
      </c>
      <c r="Z42">
        <v>5.5254483447272715</v>
      </c>
      <c r="AA42">
        <v>0</v>
      </c>
      <c r="AB42">
        <v>13.912304840998585</v>
      </c>
      <c r="AC42">
        <v>4.9830451785144456</v>
      </c>
      <c r="AD42">
        <v>0</v>
      </c>
      <c r="AE42">
        <v>16.946774775518737</v>
      </c>
      <c r="AF42">
        <v>5.8880260959280095</v>
      </c>
      <c r="AG42">
        <v>32.411644606176594</v>
      </c>
      <c r="AH42">
        <v>0</v>
      </c>
      <c r="AI42">
        <v>0</v>
      </c>
      <c r="AJ42">
        <v>0</v>
      </c>
      <c r="AK42">
        <v>14.583008905910171</v>
      </c>
      <c r="AL42">
        <v>37.63342935</v>
      </c>
      <c r="AM42">
        <v>8.0720692714492639</v>
      </c>
      <c r="AN42">
        <v>4.1798598558768468E-2</v>
      </c>
      <c r="AO42">
        <v>0</v>
      </c>
      <c r="AP42">
        <v>0.27136991632145813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</v>
      </c>
      <c r="BB42">
        <v>2.2695380967117988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821.42314455773817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274.93913844303245</v>
      </c>
      <c r="L43">
        <v>10.610154118989316</v>
      </c>
      <c r="M43">
        <v>63.849909983979501</v>
      </c>
      <c r="N43">
        <v>52.89972930577548</v>
      </c>
      <c r="O43">
        <v>73.946235238805968</v>
      </c>
      <c r="P43">
        <v>31.350940348330912</v>
      </c>
      <c r="Q43">
        <v>5.790139143083004</v>
      </c>
      <c r="R43">
        <v>10.611959654216868</v>
      </c>
      <c r="S43">
        <v>6.7515359073359065</v>
      </c>
      <c r="T43">
        <v>0.96849209090909072</v>
      </c>
      <c r="U43">
        <v>62.099603257258842</v>
      </c>
      <c r="V43">
        <v>5.0090902894736837</v>
      </c>
      <c r="W43">
        <v>10.909620675873274</v>
      </c>
      <c r="X43">
        <v>35.693684152321225</v>
      </c>
      <c r="Y43">
        <v>0</v>
      </c>
      <c r="Z43">
        <v>5.5254483447272715</v>
      </c>
      <c r="AA43">
        <v>0</v>
      </c>
      <c r="AB43">
        <v>13.912304840998585</v>
      </c>
      <c r="AC43">
        <v>4.9830451785144456</v>
      </c>
      <c r="AD43">
        <v>0</v>
      </c>
      <c r="AE43">
        <v>16.946774775518737</v>
      </c>
      <c r="AF43">
        <v>5.8880260959280095</v>
      </c>
      <c r="AG43">
        <v>32.411644606176594</v>
      </c>
      <c r="AH43">
        <v>0</v>
      </c>
      <c r="AI43">
        <v>0</v>
      </c>
      <c r="AJ43">
        <v>0</v>
      </c>
      <c r="AK43">
        <v>14.583008905910171</v>
      </c>
      <c r="AL43">
        <v>37.63342935</v>
      </c>
      <c r="AM43">
        <v>8.0720692714492639</v>
      </c>
      <c r="AN43">
        <v>4.1798598558768468E-2</v>
      </c>
      <c r="AO43">
        <v>0</v>
      </c>
      <c r="AP43">
        <v>3.2564407526097763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2.2695380967117988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824.40848726121123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274.93913844303245</v>
      </c>
      <c r="L44">
        <v>10.610154118989316</v>
      </c>
      <c r="M44">
        <v>63.849909983979501</v>
      </c>
      <c r="N44">
        <v>52.89972930577548</v>
      </c>
      <c r="O44">
        <v>73.946235238805968</v>
      </c>
      <c r="P44">
        <v>31.350940348330912</v>
      </c>
      <c r="Q44">
        <v>5.790139143083004</v>
      </c>
      <c r="R44">
        <v>10.611959654216868</v>
      </c>
      <c r="S44">
        <v>6.7515359073359065</v>
      </c>
      <c r="T44">
        <v>0.96849209090909072</v>
      </c>
      <c r="U44">
        <v>62.099603257258842</v>
      </c>
      <c r="V44">
        <v>5.0090902894736837</v>
      </c>
      <c r="W44">
        <v>10.611016630268836</v>
      </c>
      <c r="X44">
        <v>35.693684152321225</v>
      </c>
      <c r="Y44">
        <v>0</v>
      </c>
      <c r="Z44">
        <v>5.5254483447272715</v>
      </c>
      <c r="AA44">
        <v>0</v>
      </c>
      <c r="AB44">
        <v>13.912304840998585</v>
      </c>
      <c r="AC44">
        <v>4.9830451785144456</v>
      </c>
      <c r="AD44">
        <v>0</v>
      </c>
      <c r="AE44">
        <v>16.946774775518737</v>
      </c>
      <c r="AF44">
        <v>5.8880260959280095</v>
      </c>
      <c r="AG44">
        <v>32.411644606176594</v>
      </c>
      <c r="AH44">
        <v>0</v>
      </c>
      <c r="AI44">
        <v>0</v>
      </c>
      <c r="AJ44">
        <v>0</v>
      </c>
      <c r="AK44">
        <v>14.583008905910171</v>
      </c>
      <c r="AL44">
        <v>37.63342935</v>
      </c>
      <c r="AM44">
        <v>8.0720692714492639</v>
      </c>
      <c r="AN44">
        <v>4.1798598558768468E-2</v>
      </c>
      <c r="AO44">
        <v>0</v>
      </c>
      <c r="AP44">
        <v>3.2564407526097763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2.2695380967117988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826.68269014413943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274.93913844303245</v>
      </c>
      <c r="L45">
        <v>10.610154118989316</v>
      </c>
      <c r="M45">
        <v>63.849909983979501</v>
      </c>
      <c r="N45">
        <v>52.89972930577548</v>
      </c>
      <c r="O45">
        <v>73.946235238805968</v>
      </c>
      <c r="P45">
        <v>31.350940348330912</v>
      </c>
      <c r="Q45">
        <v>5.790139143083004</v>
      </c>
      <c r="R45">
        <v>10.611959654216868</v>
      </c>
      <c r="S45">
        <v>6.7515359073359065</v>
      </c>
      <c r="T45">
        <v>0.96849209090909072</v>
      </c>
      <c r="U45">
        <v>62.099603257258842</v>
      </c>
      <c r="V45">
        <v>5.0090902894736837</v>
      </c>
      <c r="W45">
        <v>10.611016630268836</v>
      </c>
      <c r="X45">
        <v>35.693684152321225</v>
      </c>
      <c r="Y45">
        <v>0</v>
      </c>
      <c r="Z45">
        <v>5.5254483447272715</v>
      </c>
      <c r="AA45">
        <v>0</v>
      </c>
      <c r="AB45">
        <v>13.912304840998585</v>
      </c>
      <c r="AC45">
        <v>4.9830451785144456</v>
      </c>
      <c r="AD45">
        <v>0</v>
      </c>
      <c r="AE45">
        <v>16.946774775518737</v>
      </c>
      <c r="AF45">
        <v>5.8880260959280095</v>
      </c>
      <c r="AG45">
        <v>32.411644606176594</v>
      </c>
      <c r="AH45">
        <v>0</v>
      </c>
      <c r="AI45">
        <v>0</v>
      </c>
      <c r="AJ45">
        <v>0</v>
      </c>
      <c r="AK45">
        <v>14.583008905910171</v>
      </c>
      <c r="AL45">
        <v>37.63342935</v>
      </c>
      <c r="AM45">
        <v>8.0720692714492639</v>
      </c>
      <c r="AN45">
        <v>4.1798598558768468E-2</v>
      </c>
      <c r="AO45">
        <v>0</v>
      </c>
      <c r="AP45">
        <v>3.2564407526097763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2.2695380967117988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826.68269014413943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274.93913844303245</v>
      </c>
      <c r="L46">
        <v>10.610154118989316</v>
      </c>
      <c r="M46">
        <v>63.849909983979501</v>
      </c>
      <c r="N46">
        <v>52.89972930577548</v>
      </c>
      <c r="O46">
        <v>73.946235238805968</v>
      </c>
      <c r="P46">
        <v>31.350940348330912</v>
      </c>
      <c r="Q46">
        <v>5.790139143083004</v>
      </c>
      <c r="R46">
        <v>10.611959654216868</v>
      </c>
      <c r="S46">
        <v>6.7515359073359065</v>
      </c>
      <c r="T46">
        <v>0.96849209090909072</v>
      </c>
      <c r="U46">
        <v>62.099603257258842</v>
      </c>
      <c r="V46">
        <v>5.0090902894736837</v>
      </c>
      <c r="W46">
        <v>10.611016630268836</v>
      </c>
      <c r="X46">
        <v>35.693684152321225</v>
      </c>
      <c r="Y46">
        <v>0</v>
      </c>
      <c r="Z46">
        <v>5.5254483447272715</v>
      </c>
      <c r="AA46">
        <v>0</v>
      </c>
      <c r="AB46">
        <v>13.912304840998585</v>
      </c>
      <c r="AC46">
        <v>4.9830451785144456</v>
      </c>
      <c r="AD46">
        <v>0</v>
      </c>
      <c r="AE46">
        <v>16.946774775518737</v>
      </c>
      <c r="AF46">
        <v>5.8880260959280095</v>
      </c>
      <c r="AG46">
        <v>32.411644606176594</v>
      </c>
      <c r="AH46">
        <v>0</v>
      </c>
      <c r="AI46">
        <v>0</v>
      </c>
      <c r="AJ46">
        <v>0</v>
      </c>
      <c r="AK46">
        <v>14.583008905910171</v>
      </c>
      <c r="AL46">
        <v>37.63342935</v>
      </c>
      <c r="AM46">
        <v>8.0720692714492639</v>
      </c>
      <c r="AN46">
        <v>4.1798598558768468E-2</v>
      </c>
      <c r="AO46">
        <v>0</v>
      </c>
      <c r="AP46">
        <v>3.2564407526097763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2.2695380967117988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826.68269014413943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271.67863270703765</v>
      </c>
      <c r="L47">
        <v>10.610154118989316</v>
      </c>
      <c r="M47">
        <v>63.849909983979501</v>
      </c>
      <c r="N47">
        <v>52.89972930577548</v>
      </c>
      <c r="O47">
        <v>73.946235238805968</v>
      </c>
      <c r="P47">
        <v>31.350940348330912</v>
      </c>
      <c r="Q47">
        <v>5.790139143083004</v>
      </c>
      <c r="R47">
        <v>10.611959654216868</v>
      </c>
      <c r="S47">
        <v>6.7515359073359065</v>
      </c>
      <c r="T47">
        <v>0.96849209090909072</v>
      </c>
      <c r="U47">
        <v>62.099603257258842</v>
      </c>
      <c r="V47">
        <v>5.0099775671641789</v>
      </c>
      <c r="W47">
        <v>10.611016630268836</v>
      </c>
      <c r="X47">
        <v>35.693684152321225</v>
      </c>
      <c r="Y47">
        <v>0</v>
      </c>
      <c r="Z47">
        <v>5.5254483447272715</v>
      </c>
      <c r="AA47">
        <v>0</v>
      </c>
      <c r="AB47">
        <v>13.912304840998585</v>
      </c>
      <c r="AC47">
        <v>4.9830451785144456</v>
      </c>
      <c r="AD47">
        <v>0</v>
      </c>
      <c r="AE47">
        <v>16.946774775518737</v>
      </c>
      <c r="AF47">
        <v>5.8880260959280095</v>
      </c>
      <c r="AG47">
        <v>32.411644606176594</v>
      </c>
      <c r="AH47">
        <v>0</v>
      </c>
      <c r="AI47">
        <v>0</v>
      </c>
      <c r="AJ47">
        <v>0</v>
      </c>
      <c r="AK47">
        <v>14.583008905910171</v>
      </c>
      <c r="AL47">
        <v>37.63342935</v>
      </c>
      <c r="AM47">
        <v>8.0720692714492639</v>
      </c>
      <c r="AN47">
        <v>4.1798598558768468E-2</v>
      </c>
      <c r="AO47">
        <v>0</v>
      </c>
      <c r="AP47">
        <v>0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2.2695380967117988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817.59382400469258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271.67863270703765</v>
      </c>
      <c r="L48">
        <v>10.610154118989316</v>
      </c>
      <c r="M48">
        <v>63.849909983979501</v>
      </c>
      <c r="N48">
        <v>52.89972930577548</v>
      </c>
      <c r="O48">
        <v>73.946235238805968</v>
      </c>
      <c r="P48">
        <v>31.350940348330912</v>
      </c>
      <c r="Q48">
        <v>5.790139143083004</v>
      </c>
      <c r="R48">
        <v>10.611959654216868</v>
      </c>
      <c r="S48">
        <v>6.7515359073359065</v>
      </c>
      <c r="T48">
        <v>0.96849209090909072</v>
      </c>
      <c r="U48">
        <v>62.099603257258842</v>
      </c>
      <c r="V48">
        <v>5.0099775671641789</v>
      </c>
      <c r="W48">
        <v>10.611016630268836</v>
      </c>
      <c r="X48">
        <v>35.693684152321225</v>
      </c>
      <c r="Y48">
        <v>0</v>
      </c>
      <c r="Z48">
        <v>5.5254483447272715</v>
      </c>
      <c r="AA48">
        <v>0</v>
      </c>
      <c r="AB48">
        <v>6.9561524204992926</v>
      </c>
      <c r="AC48">
        <v>4.9830451785144456</v>
      </c>
      <c r="AD48">
        <v>0</v>
      </c>
      <c r="AE48">
        <v>16.946774775518737</v>
      </c>
      <c r="AF48">
        <v>5.8880260959280095</v>
      </c>
      <c r="AG48">
        <v>32.411644606176594</v>
      </c>
      <c r="AH48">
        <v>0</v>
      </c>
      <c r="AI48">
        <v>0</v>
      </c>
      <c r="AJ48">
        <v>0</v>
      </c>
      <c r="AK48">
        <v>14.583008905910171</v>
      </c>
      <c r="AL48">
        <v>37.63342935</v>
      </c>
      <c r="AM48">
        <v>8.0720692714492639</v>
      </c>
      <c r="AN48">
        <v>4.1798598558768468E-2</v>
      </c>
      <c r="AO48">
        <v>0</v>
      </c>
      <c r="AP48">
        <v>0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2.2695380967117988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810.63767158419341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271.67863270703765</v>
      </c>
      <c r="L49">
        <v>9.6300329437468619</v>
      </c>
      <c r="M49">
        <v>63.849909983979501</v>
      </c>
      <c r="N49">
        <v>52.89972930577548</v>
      </c>
      <c r="O49">
        <v>73.946235238805968</v>
      </c>
      <c r="P49">
        <v>31.350940348330912</v>
      </c>
      <c r="Q49">
        <v>5.2850667269736844</v>
      </c>
      <c r="R49">
        <v>10.513444991532259</v>
      </c>
      <c r="S49">
        <v>6.4617478006557363</v>
      </c>
      <c r="T49">
        <v>0.78092466666666671</v>
      </c>
      <c r="U49">
        <v>62.099603257258842</v>
      </c>
      <c r="V49">
        <v>4.0699817761194028</v>
      </c>
      <c r="W49">
        <v>11.401453020698577</v>
      </c>
      <c r="X49">
        <v>34.554192806712372</v>
      </c>
      <c r="Y49">
        <v>0</v>
      </c>
      <c r="Z49">
        <v>5.5254483447272715</v>
      </c>
      <c r="AA49">
        <v>0</v>
      </c>
      <c r="AB49">
        <v>6.9561524204992926</v>
      </c>
      <c r="AC49">
        <v>4.9830451785144456</v>
      </c>
      <c r="AD49">
        <v>0</v>
      </c>
      <c r="AE49">
        <v>16.946774775518737</v>
      </c>
      <c r="AF49">
        <v>5.8880260959280095</v>
      </c>
      <c r="AG49">
        <v>32.411644606176594</v>
      </c>
      <c r="AH49">
        <v>0</v>
      </c>
      <c r="AI49">
        <v>0</v>
      </c>
      <c r="AJ49">
        <v>0</v>
      </c>
      <c r="AK49">
        <v>14.583008905910171</v>
      </c>
      <c r="AL49">
        <v>37.63342935</v>
      </c>
      <c r="AM49">
        <v>8.0720692714492639</v>
      </c>
      <c r="AN49">
        <v>4.1798598558768468E-2</v>
      </c>
      <c r="AO49">
        <v>0</v>
      </c>
      <c r="AP49">
        <v>0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2.2695380967117988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807.28755705301069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271.67863270703765</v>
      </c>
      <c r="L50">
        <v>9.6300329437468619</v>
      </c>
      <c r="M50">
        <v>63.849909983979501</v>
      </c>
      <c r="N50">
        <v>52.89972930577548</v>
      </c>
      <c r="O50">
        <v>73.946235238805968</v>
      </c>
      <c r="P50">
        <v>31.350940348330912</v>
      </c>
      <c r="Q50">
        <v>5.2850667269736844</v>
      </c>
      <c r="R50">
        <v>10.513444991532259</v>
      </c>
      <c r="S50">
        <v>6.4617478006557363</v>
      </c>
      <c r="T50">
        <v>0.78092466666666671</v>
      </c>
      <c r="U50">
        <v>62.099603257258842</v>
      </c>
      <c r="V50">
        <v>4.0699817761194028</v>
      </c>
      <c r="W50">
        <v>11.401453020698577</v>
      </c>
      <c r="X50">
        <v>34.554192806712372</v>
      </c>
      <c r="Y50">
        <v>0</v>
      </c>
      <c r="Z50">
        <v>5.5254483447272715</v>
      </c>
      <c r="AA50">
        <v>0</v>
      </c>
      <c r="AB50">
        <v>6.9561524204992926</v>
      </c>
      <c r="AC50">
        <v>4.9830451785144456</v>
      </c>
      <c r="AD50">
        <v>0</v>
      </c>
      <c r="AE50">
        <v>16.946774775518737</v>
      </c>
      <c r="AF50">
        <v>5.8880260959280095</v>
      </c>
      <c r="AG50">
        <v>32.411644606176594</v>
      </c>
      <c r="AH50">
        <v>0</v>
      </c>
      <c r="AI50">
        <v>0</v>
      </c>
      <c r="AJ50">
        <v>0</v>
      </c>
      <c r="AK50">
        <v>14.583008905910171</v>
      </c>
      <c r="AL50">
        <v>37.63342935</v>
      </c>
      <c r="AM50">
        <v>8.0720692714492639</v>
      </c>
      <c r="AN50">
        <v>4.1798598558768468E-2</v>
      </c>
      <c r="AO50">
        <v>0</v>
      </c>
      <c r="AP50">
        <v>0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2.2695380967117988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807.28755705301069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271.67863270703765</v>
      </c>
      <c r="L51">
        <v>9.6300329437468619</v>
      </c>
      <c r="M51">
        <v>63.849909983979501</v>
      </c>
      <c r="N51">
        <v>52.89972930577548</v>
      </c>
      <c r="O51">
        <v>73.946235238805968</v>
      </c>
      <c r="P51">
        <v>31.350940348330912</v>
      </c>
      <c r="Q51">
        <v>5.2850667269736844</v>
      </c>
      <c r="R51">
        <v>10.513444991532259</v>
      </c>
      <c r="S51">
        <v>6.4617478006557363</v>
      </c>
      <c r="T51">
        <v>0.78092466666666671</v>
      </c>
      <c r="U51">
        <v>62.099603257258842</v>
      </c>
      <c r="V51">
        <v>4.0699817761194028</v>
      </c>
      <c r="W51">
        <v>11.401453020698577</v>
      </c>
      <c r="X51">
        <v>34.554192806712372</v>
      </c>
      <c r="Y51">
        <v>0</v>
      </c>
      <c r="Z51">
        <v>5.5254483447272715</v>
      </c>
      <c r="AA51">
        <v>0</v>
      </c>
      <c r="AB51">
        <v>6.9561524204992926</v>
      </c>
      <c r="AC51">
        <v>0</v>
      </c>
      <c r="AD51">
        <v>0</v>
      </c>
      <c r="AE51">
        <v>16.946774775518737</v>
      </c>
      <c r="AF51">
        <v>5.8880260959280095</v>
      </c>
      <c r="AG51">
        <v>32.411644606176594</v>
      </c>
      <c r="AH51">
        <v>0</v>
      </c>
      <c r="AI51">
        <v>0</v>
      </c>
      <c r="AJ51">
        <v>0</v>
      </c>
      <c r="AK51">
        <v>14.583008905910171</v>
      </c>
      <c r="AL51">
        <v>37.63342935</v>
      </c>
      <c r="AM51">
        <v>8.0720692714492639</v>
      </c>
      <c r="AN51">
        <v>4.1798598558768468E-2</v>
      </c>
      <c r="AO51">
        <v>0</v>
      </c>
      <c r="AP51">
        <v>0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2.2695380967117988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802.30451187449626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271.67863270703765</v>
      </c>
      <c r="L52">
        <v>9.6300329437468619</v>
      </c>
      <c r="M52">
        <v>63.849909983979501</v>
      </c>
      <c r="N52">
        <v>52.89972930577548</v>
      </c>
      <c r="O52">
        <v>73.946235238805968</v>
      </c>
      <c r="P52">
        <v>31.350940348330912</v>
      </c>
      <c r="Q52">
        <v>5.2850667269736844</v>
      </c>
      <c r="R52">
        <v>10.513444991532259</v>
      </c>
      <c r="S52">
        <v>6.4617478006557363</v>
      </c>
      <c r="T52">
        <v>0.78092466666666671</v>
      </c>
      <c r="U52">
        <v>62.099603257258842</v>
      </c>
      <c r="V52">
        <v>4.0699817761194028</v>
      </c>
      <c r="W52">
        <v>11.401453020698577</v>
      </c>
      <c r="X52">
        <v>34.554192806712372</v>
      </c>
      <c r="Y52">
        <v>0</v>
      </c>
      <c r="Z52">
        <v>5.5254483447272715</v>
      </c>
      <c r="AA52">
        <v>0</v>
      </c>
      <c r="AB52">
        <v>6.9561524204992926</v>
      </c>
      <c r="AC52">
        <v>0</v>
      </c>
      <c r="AD52">
        <v>0</v>
      </c>
      <c r="AE52">
        <v>16.946774775518737</v>
      </c>
      <c r="AF52">
        <v>5.8880260959280095</v>
      </c>
      <c r="AG52">
        <v>32.411644606176594</v>
      </c>
      <c r="AH52">
        <v>0</v>
      </c>
      <c r="AI52">
        <v>0</v>
      </c>
      <c r="AJ52">
        <v>0</v>
      </c>
      <c r="AK52">
        <v>14.583008905910171</v>
      </c>
      <c r="AL52">
        <v>37.63342935</v>
      </c>
      <c r="AM52">
        <v>8.0720692714492639</v>
      </c>
      <c r="AN52">
        <v>4.1798598558768468E-2</v>
      </c>
      <c r="AO52">
        <v>0</v>
      </c>
      <c r="AP52">
        <v>0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2.2695380967117988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802.30451187449626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271.67863270703765</v>
      </c>
      <c r="L53">
        <v>9.6300329437468619</v>
      </c>
      <c r="M53">
        <v>35.114536949006315</v>
      </c>
      <c r="N53">
        <v>29.097415820771396</v>
      </c>
      <c r="O53">
        <v>40.66350532369443</v>
      </c>
      <c r="P53">
        <v>16.540561606097931</v>
      </c>
      <c r="Q53">
        <v>5.2850667269736844</v>
      </c>
      <c r="R53">
        <v>10.513444991532259</v>
      </c>
      <c r="S53">
        <v>6.4617478006557363</v>
      </c>
      <c r="T53">
        <v>0.78092466666666671</v>
      </c>
      <c r="U53">
        <v>62.099603257258842</v>
      </c>
      <c r="V53">
        <v>3.9359760000000001</v>
      </c>
      <c r="W53">
        <v>10.7985140652819</v>
      </c>
      <c r="X53">
        <v>34.554192806712372</v>
      </c>
      <c r="Y53">
        <v>0</v>
      </c>
      <c r="Z53">
        <v>5.5254483447272715</v>
      </c>
      <c r="AA53">
        <v>0</v>
      </c>
      <c r="AB53">
        <v>6.9561524204992926</v>
      </c>
      <c r="AC53">
        <v>0</v>
      </c>
      <c r="AD53">
        <v>0</v>
      </c>
      <c r="AE53">
        <v>16.946774775518737</v>
      </c>
      <c r="AF53">
        <v>5.8880260959280095</v>
      </c>
      <c r="AG53">
        <v>32.411644606176594</v>
      </c>
      <c r="AH53">
        <v>0</v>
      </c>
      <c r="AI53">
        <v>0</v>
      </c>
      <c r="AJ53">
        <v>0</v>
      </c>
      <c r="AK53">
        <v>14.583008905910171</v>
      </c>
      <c r="AL53">
        <v>37.63342935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2.2695380967117988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700.93677196563817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271.67863270703765</v>
      </c>
      <c r="L54">
        <v>9.6300329437468619</v>
      </c>
      <c r="M54">
        <v>35.114536949006315</v>
      </c>
      <c r="N54">
        <v>29.097415820771396</v>
      </c>
      <c r="O54">
        <v>40.66350532369443</v>
      </c>
      <c r="P54">
        <v>16.540561606097931</v>
      </c>
      <c r="Q54">
        <v>5.2850667269736844</v>
      </c>
      <c r="R54">
        <v>10.513444991532259</v>
      </c>
      <c r="S54">
        <v>6.4617478006557363</v>
      </c>
      <c r="T54">
        <v>0.78092466666666671</v>
      </c>
      <c r="U54">
        <v>62.099603257258842</v>
      </c>
      <c r="V54">
        <v>3.9359760000000001</v>
      </c>
      <c r="W54">
        <v>10.7985140652819</v>
      </c>
      <c r="X54">
        <v>34.554192806712372</v>
      </c>
      <c r="Y54">
        <v>0</v>
      </c>
      <c r="Z54">
        <v>5.5254483447272715</v>
      </c>
      <c r="AA54">
        <v>0</v>
      </c>
      <c r="AB54">
        <v>0</v>
      </c>
      <c r="AC54">
        <v>0</v>
      </c>
      <c r="AD54">
        <v>0</v>
      </c>
      <c r="AE54">
        <v>16.946774775518737</v>
      </c>
      <c r="AF54">
        <v>5.8880260959280095</v>
      </c>
      <c r="AG54">
        <v>32.411644606176594</v>
      </c>
      <c r="AH54">
        <v>0</v>
      </c>
      <c r="AI54">
        <v>0</v>
      </c>
      <c r="AJ54">
        <v>0</v>
      </c>
      <c r="AK54">
        <v>14.583008905910171</v>
      </c>
      <c r="AL54">
        <v>37.63342935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2.2695380967117988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696.55342647367161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271.67863270703765</v>
      </c>
      <c r="L55">
        <v>9.6300329437468619</v>
      </c>
      <c r="M55">
        <v>35.114536949006315</v>
      </c>
      <c r="N55">
        <v>29.097415820771396</v>
      </c>
      <c r="O55">
        <v>40.66350532369443</v>
      </c>
      <c r="P55">
        <v>16.540561606097931</v>
      </c>
      <c r="Q55">
        <v>5.2850667269736844</v>
      </c>
      <c r="R55">
        <v>10.513444991532259</v>
      </c>
      <c r="S55">
        <v>6.4617478006557363</v>
      </c>
      <c r="T55">
        <v>0.78092466666666671</v>
      </c>
      <c r="U55">
        <v>62.099603257258842</v>
      </c>
      <c r="V55">
        <v>3.9359760000000001</v>
      </c>
      <c r="W55">
        <v>10.7985140652819</v>
      </c>
      <c r="X55">
        <v>34.554192806712372</v>
      </c>
      <c r="Y55">
        <v>0</v>
      </c>
      <c r="Z55">
        <v>5.5254483447272715</v>
      </c>
      <c r="AA55">
        <v>0</v>
      </c>
      <c r="AB55">
        <v>0</v>
      </c>
      <c r="AC55">
        <v>0</v>
      </c>
      <c r="AD55">
        <v>0</v>
      </c>
      <c r="AE55">
        <v>16.946774775518737</v>
      </c>
      <c r="AF55">
        <v>0</v>
      </c>
      <c r="AG55">
        <v>32.411644606176594</v>
      </c>
      <c r="AH55">
        <v>0</v>
      </c>
      <c r="AI55">
        <v>0</v>
      </c>
      <c r="AJ55">
        <v>0</v>
      </c>
      <c r="AK55">
        <v>14.583008905910171</v>
      </c>
      <c r="AL55">
        <v>37.63342935</v>
      </c>
      <c r="AM55">
        <v>8.0720692714492639</v>
      </c>
      <c r="AN55">
        <v>4.1798598558768468E-2</v>
      </c>
      <c r="AO55">
        <v>0</v>
      </c>
      <c r="AP55">
        <v>0.21709593305716648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2.2695380967117988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690.88249631080066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271.67863270703765</v>
      </c>
      <c r="L56">
        <v>9.6300329437468619</v>
      </c>
      <c r="M56">
        <v>35.114536949006315</v>
      </c>
      <c r="N56">
        <v>29.097415820771396</v>
      </c>
      <c r="O56">
        <v>40.66350532369443</v>
      </c>
      <c r="P56">
        <v>16.540561606097931</v>
      </c>
      <c r="Q56">
        <v>5.2850667269736844</v>
      </c>
      <c r="R56">
        <v>10.513444991532259</v>
      </c>
      <c r="S56">
        <v>6.4617478006557363</v>
      </c>
      <c r="T56">
        <v>0.78092466666666671</v>
      </c>
      <c r="U56">
        <v>62.099603257258842</v>
      </c>
      <c r="V56">
        <v>3.9359760000000001</v>
      </c>
      <c r="W56">
        <v>10.7985140652819</v>
      </c>
      <c r="X56">
        <v>34.554192806712372</v>
      </c>
      <c r="Y56">
        <v>0</v>
      </c>
      <c r="Z56">
        <v>5.5254483447272715</v>
      </c>
      <c r="AA56">
        <v>0</v>
      </c>
      <c r="AB56">
        <v>0</v>
      </c>
      <c r="AC56">
        <v>0</v>
      </c>
      <c r="AD56">
        <v>0</v>
      </c>
      <c r="AE56">
        <v>16.946774775518737</v>
      </c>
      <c r="AF56">
        <v>0</v>
      </c>
      <c r="AG56">
        <v>32.411644606176594</v>
      </c>
      <c r="AH56">
        <v>0</v>
      </c>
      <c r="AI56">
        <v>0</v>
      </c>
      <c r="AJ56">
        <v>0</v>
      </c>
      <c r="AK56">
        <v>14.583008905910171</v>
      </c>
      <c r="AL56">
        <v>37.63342935</v>
      </c>
      <c r="AM56">
        <v>8.0720692714492639</v>
      </c>
      <c r="AN56">
        <v>4.1798598558768468E-2</v>
      </c>
      <c r="AO56">
        <v>0</v>
      </c>
      <c r="AP56">
        <v>0.21709593305716648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2.2695380967117988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690.88249631080066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269.83051389198749</v>
      </c>
      <c r="L57">
        <v>9.6300329437468619</v>
      </c>
      <c r="M57">
        <v>35.114536949006315</v>
      </c>
      <c r="N57">
        <v>29.097415820771396</v>
      </c>
      <c r="O57">
        <v>40.66350532369443</v>
      </c>
      <c r="P57">
        <v>16.540561606097931</v>
      </c>
      <c r="Q57">
        <v>5.2850667269736844</v>
      </c>
      <c r="R57">
        <v>10.513444991532259</v>
      </c>
      <c r="S57">
        <v>6.4617478006557363</v>
      </c>
      <c r="T57">
        <v>0.78092466666666671</v>
      </c>
      <c r="U57">
        <v>62.099603257258842</v>
      </c>
      <c r="V57">
        <v>3.9359760000000001</v>
      </c>
      <c r="W57">
        <v>10.611016630268836</v>
      </c>
      <c r="X57">
        <v>34.554192806712372</v>
      </c>
      <c r="Y57">
        <v>0</v>
      </c>
      <c r="Z57">
        <v>5.5254483447272715</v>
      </c>
      <c r="AA57">
        <v>0</v>
      </c>
      <c r="AB57">
        <v>0</v>
      </c>
      <c r="AC57">
        <v>0</v>
      </c>
      <c r="AD57">
        <v>0</v>
      </c>
      <c r="AE57">
        <v>8.4733876104053234</v>
      </c>
      <c r="AF57">
        <v>0</v>
      </c>
      <c r="AG57">
        <v>32.411644606176594</v>
      </c>
      <c r="AH57">
        <v>0</v>
      </c>
      <c r="AI57">
        <v>0</v>
      </c>
      <c r="AJ57">
        <v>0</v>
      </c>
      <c r="AK57">
        <v>14.583008905910171</v>
      </c>
      <c r="AL57">
        <v>37.63342935</v>
      </c>
      <c r="AM57">
        <v>8.0720692714492639</v>
      </c>
      <c r="AN57">
        <v>4.1798598558768468E-2</v>
      </c>
      <c r="AO57">
        <v>0</v>
      </c>
      <c r="AP57">
        <v>0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2.2695380967117988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677.58359003403439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269.83051389198749</v>
      </c>
      <c r="L58">
        <v>9.6300329437468619</v>
      </c>
      <c r="M58">
        <v>35.114536949006315</v>
      </c>
      <c r="N58">
        <v>29.097415820771396</v>
      </c>
      <c r="O58">
        <v>40.66350532369443</v>
      </c>
      <c r="P58">
        <v>16.540561606097931</v>
      </c>
      <c r="Q58">
        <v>5.2850667269736844</v>
      </c>
      <c r="R58">
        <v>10.513444991532259</v>
      </c>
      <c r="S58">
        <v>6.4617478006557363</v>
      </c>
      <c r="T58">
        <v>0.78092466666666671</v>
      </c>
      <c r="U58">
        <v>62.099603257258842</v>
      </c>
      <c r="V58">
        <v>3.9359760000000001</v>
      </c>
      <c r="W58">
        <v>10.611016630268836</v>
      </c>
      <c r="X58">
        <v>34.554192806712372</v>
      </c>
      <c r="Y58">
        <v>0</v>
      </c>
      <c r="Z58">
        <v>5.5254483447272715</v>
      </c>
      <c r="AA58">
        <v>0</v>
      </c>
      <c r="AB58">
        <v>0</v>
      </c>
      <c r="AC58">
        <v>0</v>
      </c>
      <c r="AD58">
        <v>0</v>
      </c>
      <c r="AE58">
        <v>8.4733876104053234</v>
      </c>
      <c r="AF58">
        <v>0</v>
      </c>
      <c r="AG58">
        <v>32.411644606176594</v>
      </c>
      <c r="AH58">
        <v>0</v>
      </c>
      <c r="AI58">
        <v>0</v>
      </c>
      <c r="AJ58">
        <v>0</v>
      </c>
      <c r="AK58">
        <v>14.583008905910171</v>
      </c>
      <c r="AL58">
        <v>37.63342935</v>
      </c>
      <c r="AM58">
        <v>8.0720692714492639</v>
      </c>
      <c r="AN58">
        <v>4.1798598558768468E-2</v>
      </c>
      <c r="AO58">
        <v>0</v>
      </c>
      <c r="AP58">
        <v>0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2.2695380967117988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677.58359003403439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269.83051389198749</v>
      </c>
      <c r="L59">
        <v>9.6300329437468619</v>
      </c>
      <c r="M59">
        <v>61.739875196951282</v>
      </c>
      <c r="N59">
        <v>52.89972930577548</v>
      </c>
      <c r="O59">
        <v>73.946235238805968</v>
      </c>
      <c r="P59">
        <v>31.350940348330912</v>
      </c>
      <c r="Q59">
        <v>5.2850667269736844</v>
      </c>
      <c r="R59">
        <v>10.513444991532259</v>
      </c>
      <c r="S59">
        <v>6.4617478006557363</v>
      </c>
      <c r="T59">
        <v>0.78092466666666671</v>
      </c>
      <c r="U59">
        <v>62.099603257258842</v>
      </c>
      <c r="V59">
        <v>3.9359760000000001</v>
      </c>
      <c r="W59">
        <v>10.611016630268836</v>
      </c>
      <c r="X59">
        <v>34.554192806712372</v>
      </c>
      <c r="Y59">
        <v>0</v>
      </c>
      <c r="Z59">
        <v>5.5254483447272715</v>
      </c>
      <c r="AA59">
        <v>0</v>
      </c>
      <c r="AB59">
        <v>0</v>
      </c>
      <c r="AC59">
        <v>0</v>
      </c>
      <c r="AD59">
        <v>0</v>
      </c>
      <c r="AE59">
        <v>8.4733876104053234</v>
      </c>
      <c r="AF59">
        <v>0</v>
      </c>
      <c r="AG59">
        <v>32.411644606176594</v>
      </c>
      <c r="AH59">
        <v>0</v>
      </c>
      <c r="AI59">
        <v>0</v>
      </c>
      <c r="AJ59">
        <v>0</v>
      </c>
      <c r="AK59">
        <v>14.583008905910171</v>
      </c>
      <c r="AL59">
        <v>28.852295611187607</v>
      </c>
      <c r="AM59">
        <v>8.0720692714492639</v>
      </c>
      <c r="AN59">
        <v>4.1798598558768468E-2</v>
      </c>
      <c r="AO59">
        <v>0</v>
      </c>
      <c r="AP59">
        <v>0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2.2695380967117988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767.3232166855156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269.83051389198749</v>
      </c>
      <c r="L60">
        <v>9.6300329437468619</v>
      </c>
      <c r="M60">
        <v>63.849909983979501</v>
      </c>
      <c r="N60">
        <v>52.89972930577548</v>
      </c>
      <c r="O60">
        <v>73.946235238805968</v>
      </c>
      <c r="P60">
        <v>31.350940348330912</v>
      </c>
      <c r="Q60">
        <v>5.2895574677740864</v>
      </c>
      <c r="R60">
        <v>10.516393242615333</v>
      </c>
      <c r="S60">
        <v>6.460544761194031</v>
      </c>
      <c r="T60">
        <v>0.78092466666666671</v>
      </c>
      <c r="U60">
        <v>62.099603257258842</v>
      </c>
      <c r="V60">
        <v>3.9359760000000001</v>
      </c>
      <c r="W60">
        <v>10.611016630268836</v>
      </c>
      <c r="X60">
        <v>34.554192806712372</v>
      </c>
      <c r="Y60">
        <v>0</v>
      </c>
      <c r="Z60">
        <v>5.5254483447272715</v>
      </c>
      <c r="AA60">
        <v>0</v>
      </c>
      <c r="AB60">
        <v>0</v>
      </c>
      <c r="AC60">
        <v>0</v>
      </c>
      <c r="AD60">
        <v>0</v>
      </c>
      <c r="AE60">
        <v>8.4733876104053234</v>
      </c>
      <c r="AF60">
        <v>0</v>
      </c>
      <c r="AG60">
        <v>32.411644606176594</v>
      </c>
      <c r="AH60">
        <v>0</v>
      </c>
      <c r="AI60">
        <v>0</v>
      </c>
      <c r="AJ60">
        <v>0</v>
      </c>
      <c r="AK60">
        <v>14.583008905910171</v>
      </c>
      <c r="AL60">
        <v>28.852295611187607</v>
      </c>
      <c r="AM60">
        <v>8.0720692714492639</v>
      </c>
      <c r="AN60">
        <v>4.1798598558768468E-2</v>
      </c>
      <c r="AO60">
        <v>0</v>
      </c>
      <c r="AP60">
        <v>0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2.2695380967117988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769.43948742496571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269.83051389198749</v>
      </c>
      <c r="L61">
        <v>9.6300329437468619</v>
      </c>
      <c r="M61">
        <v>63.849909983979501</v>
      </c>
      <c r="N61">
        <v>52.89972930577548</v>
      </c>
      <c r="O61">
        <v>73.946235238805968</v>
      </c>
      <c r="P61">
        <v>31.350940348330912</v>
      </c>
      <c r="Q61">
        <v>5.2895574677740864</v>
      </c>
      <c r="R61">
        <v>10.516393242615333</v>
      </c>
      <c r="S61">
        <v>6.460544761194031</v>
      </c>
      <c r="T61">
        <v>0.78092466666666671</v>
      </c>
      <c r="U61">
        <v>62.099603257258842</v>
      </c>
      <c r="V61">
        <v>3.9359760000000001</v>
      </c>
      <c r="W61">
        <v>10.611016630268836</v>
      </c>
      <c r="X61">
        <v>34.554192806712372</v>
      </c>
      <c r="Y61">
        <v>0</v>
      </c>
      <c r="Z61">
        <v>5.5254483447272715</v>
      </c>
      <c r="AA61">
        <v>0</v>
      </c>
      <c r="AB61">
        <v>0</v>
      </c>
      <c r="AC61">
        <v>0</v>
      </c>
      <c r="AD61">
        <v>0</v>
      </c>
      <c r="AE61">
        <v>8.4733876104053234</v>
      </c>
      <c r="AF61">
        <v>0</v>
      </c>
      <c r="AG61">
        <v>32.411644606176594</v>
      </c>
      <c r="AH61">
        <v>0</v>
      </c>
      <c r="AI61">
        <v>0</v>
      </c>
      <c r="AJ61">
        <v>0</v>
      </c>
      <c r="AK61">
        <v>14.583008905910171</v>
      </c>
      <c r="AL61">
        <v>28.852295611187607</v>
      </c>
      <c r="AM61">
        <v>8.0720692714492639</v>
      </c>
      <c r="AN61">
        <v>4.1798598558768468E-2</v>
      </c>
      <c r="AO61">
        <v>0</v>
      </c>
      <c r="AP61">
        <v>0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2.2695380967117988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769.43948742496571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269.83051389198749</v>
      </c>
      <c r="L62">
        <v>9.6299382051573144</v>
      </c>
      <c r="M62">
        <v>63.849909983979501</v>
      </c>
      <c r="N62">
        <v>52.89972930577548</v>
      </c>
      <c r="O62">
        <v>73.946235238805968</v>
      </c>
      <c r="P62">
        <v>31.350940348330912</v>
      </c>
      <c r="Q62">
        <v>5.2895574677740864</v>
      </c>
      <c r="R62">
        <v>10.516393242615333</v>
      </c>
      <c r="S62">
        <v>6.460544761194031</v>
      </c>
      <c r="T62">
        <v>0.78092466666666671</v>
      </c>
      <c r="U62">
        <v>62.099603257258842</v>
      </c>
      <c r="V62">
        <v>3.9359760000000001</v>
      </c>
      <c r="W62">
        <v>10.611016630268836</v>
      </c>
      <c r="X62">
        <v>34.554192806712372</v>
      </c>
      <c r="Y62">
        <v>0</v>
      </c>
      <c r="Z62">
        <v>5.5254483447272715</v>
      </c>
      <c r="AA62">
        <v>5.9532101848101284</v>
      </c>
      <c r="AB62">
        <v>0</v>
      </c>
      <c r="AC62">
        <v>0</v>
      </c>
      <c r="AD62">
        <v>0</v>
      </c>
      <c r="AE62">
        <v>8.4733876104053234</v>
      </c>
      <c r="AF62">
        <v>0</v>
      </c>
      <c r="AG62">
        <v>32.411644606176594</v>
      </c>
      <c r="AH62">
        <v>0</v>
      </c>
      <c r="AI62">
        <v>0</v>
      </c>
      <c r="AJ62">
        <v>0</v>
      </c>
      <c r="AK62">
        <v>14.583008905910171</v>
      </c>
      <c r="AL62">
        <v>28.852295611187607</v>
      </c>
      <c r="AM62">
        <v>8.0720692714492639</v>
      </c>
      <c r="AN62">
        <v>4.1798598558768468E-2</v>
      </c>
      <c r="AO62">
        <v>0</v>
      </c>
      <c r="AP62">
        <v>0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2.2695380967117988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775.39260287118611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269.12864554050742</v>
      </c>
      <c r="L63">
        <v>9.6300402270520244</v>
      </c>
      <c r="M63">
        <v>63.849909983979501</v>
      </c>
      <c r="N63">
        <v>52.89972930577548</v>
      </c>
      <c r="O63">
        <v>73.946235238805968</v>
      </c>
      <c r="P63">
        <v>31.350940348330912</v>
      </c>
      <c r="Q63">
        <v>5.2895574677740864</v>
      </c>
      <c r="R63">
        <v>10.516393242615333</v>
      </c>
      <c r="S63">
        <v>6.460544761194031</v>
      </c>
      <c r="T63">
        <v>0.78092466666666671</v>
      </c>
      <c r="U63">
        <v>62.099603257258842</v>
      </c>
      <c r="V63">
        <v>4.7691338684210534</v>
      </c>
      <c r="W63">
        <v>19.656132113468839</v>
      </c>
      <c r="X63">
        <v>62.827808613266235</v>
      </c>
      <c r="Y63">
        <v>0</v>
      </c>
      <c r="Z63">
        <v>5.5254483447272715</v>
      </c>
      <c r="AA63">
        <v>5.9532101848101284</v>
      </c>
      <c r="AB63">
        <v>0</v>
      </c>
      <c r="AC63">
        <v>0</v>
      </c>
      <c r="AD63">
        <v>0</v>
      </c>
      <c r="AE63">
        <v>8.4733876104053234</v>
      </c>
      <c r="AF63">
        <v>0</v>
      </c>
      <c r="AG63">
        <v>32.411644606176594</v>
      </c>
      <c r="AH63">
        <v>0</v>
      </c>
      <c r="AI63">
        <v>0</v>
      </c>
      <c r="AJ63">
        <v>0</v>
      </c>
      <c r="AK63">
        <v>14.583008905910171</v>
      </c>
      <c r="AL63">
        <v>28.852295611187607</v>
      </c>
      <c r="AM63">
        <v>8.0720692714492639</v>
      </c>
      <c r="AN63">
        <v>4.1798598558768468E-2</v>
      </c>
      <c r="AO63">
        <v>0</v>
      </c>
      <c r="AP63">
        <v>0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2.2695380967117988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815.41553262830837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269.12864554050742</v>
      </c>
      <c r="L64">
        <v>9.629966829731762</v>
      </c>
      <c r="M64">
        <v>63.849909983979501</v>
      </c>
      <c r="N64">
        <v>52.89972930577548</v>
      </c>
      <c r="O64">
        <v>73.946235238805968</v>
      </c>
      <c r="P64">
        <v>31.350940348330912</v>
      </c>
      <c r="Q64">
        <v>5.2895574677740864</v>
      </c>
      <c r="R64">
        <v>10.516393242615333</v>
      </c>
      <c r="S64">
        <v>6.460544761194031</v>
      </c>
      <c r="T64">
        <v>0.78092466666666671</v>
      </c>
      <c r="U64">
        <v>62.099603257258842</v>
      </c>
      <c r="V64">
        <v>5.0090902894736837</v>
      </c>
      <c r="W64">
        <v>19.656132113468839</v>
      </c>
      <c r="X64">
        <v>62.827808613266235</v>
      </c>
      <c r="Y64">
        <v>0</v>
      </c>
      <c r="Z64">
        <v>5.5254483447272715</v>
      </c>
      <c r="AA64">
        <v>5.9532101848101284</v>
      </c>
      <c r="AB64">
        <v>0</v>
      </c>
      <c r="AC64">
        <v>0</v>
      </c>
      <c r="AD64">
        <v>0</v>
      </c>
      <c r="AE64">
        <v>8.4733876104053234</v>
      </c>
      <c r="AF64">
        <v>0</v>
      </c>
      <c r="AG64">
        <v>32.411644606176594</v>
      </c>
      <c r="AH64">
        <v>0</v>
      </c>
      <c r="AI64">
        <v>0</v>
      </c>
      <c r="AJ64">
        <v>0</v>
      </c>
      <c r="AK64">
        <v>14.583008905910171</v>
      </c>
      <c r="AL64">
        <v>28.852295611187607</v>
      </c>
      <c r="AM64">
        <v>8.0720692714492639</v>
      </c>
      <c r="AN64">
        <v>4.1798598558768468E-2</v>
      </c>
      <c r="AO64">
        <v>0</v>
      </c>
      <c r="AP64">
        <v>0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2.2695380967117988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815.65541565204069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269.12864554050742</v>
      </c>
      <c r="L65">
        <v>9.6300604710299158</v>
      </c>
      <c r="M65">
        <v>63.849909983979501</v>
      </c>
      <c r="N65">
        <v>52.89972930577548</v>
      </c>
      <c r="O65">
        <v>73.946235238805968</v>
      </c>
      <c r="P65">
        <v>31.350940348330912</v>
      </c>
      <c r="Q65">
        <v>5.2895574677740864</v>
      </c>
      <c r="R65">
        <v>10.517186286207888</v>
      </c>
      <c r="S65">
        <v>6.460544761194031</v>
      </c>
      <c r="T65">
        <v>0.78092466666666671</v>
      </c>
      <c r="U65">
        <v>62.099603257258842</v>
      </c>
      <c r="V65">
        <v>5.0090902894736837</v>
      </c>
      <c r="W65">
        <v>19.656132113468839</v>
      </c>
      <c r="X65">
        <v>62.827808613266235</v>
      </c>
      <c r="Y65">
        <v>0</v>
      </c>
      <c r="Z65">
        <v>5.5254483447272715</v>
      </c>
      <c r="AA65">
        <v>5.9532101848101284</v>
      </c>
      <c r="AB65">
        <v>0</v>
      </c>
      <c r="AC65">
        <v>0</v>
      </c>
      <c r="AD65">
        <v>0</v>
      </c>
      <c r="AE65">
        <v>8.4733876104053234</v>
      </c>
      <c r="AF65">
        <v>0</v>
      </c>
      <c r="AG65">
        <v>32.411644606176594</v>
      </c>
      <c r="AH65">
        <v>0</v>
      </c>
      <c r="AI65">
        <v>0</v>
      </c>
      <c r="AJ65">
        <v>0</v>
      </c>
      <c r="AK65">
        <v>14.583008905910171</v>
      </c>
      <c r="AL65">
        <v>28.852295611187607</v>
      </c>
      <c r="AM65">
        <v>8.0720692714492639</v>
      </c>
      <c r="AN65">
        <v>4.1798598558768468E-2</v>
      </c>
      <c r="AO65">
        <v>0</v>
      </c>
      <c r="AP65">
        <v>0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2.2695380967117988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815.65630233693139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269.12864554050742</v>
      </c>
      <c r="L66">
        <v>9.6299915818530302</v>
      </c>
      <c r="M66">
        <v>63.849909983979501</v>
      </c>
      <c r="N66">
        <v>52.89972930577548</v>
      </c>
      <c r="O66">
        <v>73.946235238805968</v>
      </c>
      <c r="P66">
        <v>31.350940348330912</v>
      </c>
      <c r="Q66">
        <v>5.2895574677740864</v>
      </c>
      <c r="R66">
        <v>10.517186286207888</v>
      </c>
      <c r="S66">
        <v>6.460544761194031</v>
      </c>
      <c r="T66">
        <v>0.78092466666666671</v>
      </c>
      <c r="U66">
        <v>62.099603257258842</v>
      </c>
      <c r="V66">
        <v>5.0090902894736837</v>
      </c>
      <c r="W66">
        <v>19.656132113468839</v>
      </c>
      <c r="X66">
        <v>62.827808613266235</v>
      </c>
      <c r="Y66">
        <v>0</v>
      </c>
      <c r="Z66">
        <v>5.5254483447272715</v>
      </c>
      <c r="AA66">
        <v>5.9532101848101284</v>
      </c>
      <c r="AB66">
        <v>0</v>
      </c>
      <c r="AC66">
        <v>0</v>
      </c>
      <c r="AD66">
        <v>0</v>
      </c>
      <c r="AE66">
        <v>8.4733876104053234</v>
      </c>
      <c r="AF66">
        <v>0</v>
      </c>
      <c r="AG66">
        <v>32.411644606176594</v>
      </c>
      <c r="AH66">
        <v>0</v>
      </c>
      <c r="AI66">
        <v>0</v>
      </c>
      <c r="AJ66">
        <v>0</v>
      </c>
      <c r="AK66">
        <v>14.583008905910171</v>
      </c>
      <c r="AL66">
        <v>28.852295611187607</v>
      </c>
      <c r="AM66">
        <v>8.0720692714492639</v>
      </c>
      <c r="AN66">
        <v>4.1798598558768468E-2</v>
      </c>
      <c r="AO66">
        <v>0</v>
      </c>
      <c r="AP66">
        <v>0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</v>
      </c>
      <c r="BB66">
        <v>2.2695380967117988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813.08342651922169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269.12864554050742</v>
      </c>
      <c r="L67">
        <v>9.6299257317424409</v>
      </c>
      <c r="M67">
        <v>63.849909983979501</v>
      </c>
      <c r="N67">
        <v>52.89972930577548</v>
      </c>
      <c r="O67">
        <v>73.946235238805968</v>
      </c>
      <c r="P67">
        <v>31.350940348330912</v>
      </c>
      <c r="Q67">
        <v>5.2895574677740864</v>
      </c>
      <c r="R67">
        <v>19.116214390030002</v>
      </c>
      <c r="S67">
        <v>6.460544761194031</v>
      </c>
      <c r="T67">
        <v>0.78092466666666671</v>
      </c>
      <c r="U67">
        <v>62.099603257258842</v>
      </c>
      <c r="V67">
        <v>5.0090902894736837</v>
      </c>
      <c r="W67">
        <v>19.656132113468839</v>
      </c>
      <c r="X67">
        <v>62.827808613266235</v>
      </c>
      <c r="Y67">
        <v>0</v>
      </c>
      <c r="Z67">
        <v>5.5254483447272715</v>
      </c>
      <c r="AA67">
        <v>7.4180799088607614</v>
      </c>
      <c r="AB67">
        <v>0</v>
      </c>
      <c r="AC67">
        <v>0</v>
      </c>
      <c r="AD67">
        <v>0</v>
      </c>
      <c r="AE67">
        <v>8.4733876104053234</v>
      </c>
      <c r="AF67">
        <v>0</v>
      </c>
      <c r="AG67">
        <v>32.411644606176594</v>
      </c>
      <c r="AH67">
        <v>0</v>
      </c>
      <c r="AI67">
        <v>0</v>
      </c>
      <c r="AJ67">
        <v>0</v>
      </c>
      <c r="AK67">
        <v>14.583008905910171</v>
      </c>
      <c r="AL67">
        <v>28.852295611187607</v>
      </c>
      <c r="AM67">
        <v>8.0720692714492639</v>
      </c>
      <c r="AN67">
        <v>4.1798598558768468E-2</v>
      </c>
      <c r="AO67">
        <v>0</v>
      </c>
      <c r="AP67">
        <v>0</v>
      </c>
      <c r="AQ67">
        <v>0</v>
      </c>
      <c r="AR67">
        <v>14.73516535715579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823.33721983547537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269.12864554050742</v>
      </c>
      <c r="L68">
        <v>9.6299257317424409</v>
      </c>
      <c r="M68">
        <v>63.849909983979501</v>
      </c>
      <c r="N68">
        <v>52.89972930577548</v>
      </c>
      <c r="O68">
        <v>73.946235238805968</v>
      </c>
      <c r="P68">
        <v>31.350940348330912</v>
      </c>
      <c r="Q68">
        <v>5.2895574677740864</v>
      </c>
      <c r="R68">
        <v>19.116214390030002</v>
      </c>
      <c r="S68">
        <v>6.460544761194031</v>
      </c>
      <c r="T68">
        <v>0.78092466666666671</v>
      </c>
      <c r="U68">
        <v>62.099603257258842</v>
      </c>
      <c r="V68">
        <v>5.0090902894736837</v>
      </c>
      <c r="W68">
        <v>19.656132113468839</v>
      </c>
      <c r="X68">
        <v>62.827808613266235</v>
      </c>
      <c r="Y68">
        <v>0</v>
      </c>
      <c r="Z68">
        <v>5.5254483447272715</v>
      </c>
      <c r="AA68">
        <v>11.90641993037975</v>
      </c>
      <c r="AB68">
        <v>0</v>
      </c>
      <c r="AC68">
        <v>0</v>
      </c>
      <c r="AD68">
        <v>0</v>
      </c>
      <c r="AE68">
        <v>8.4733876104053234</v>
      </c>
      <c r="AF68">
        <v>0</v>
      </c>
      <c r="AG68">
        <v>32.411644606176594</v>
      </c>
      <c r="AH68">
        <v>0</v>
      </c>
      <c r="AI68">
        <v>0</v>
      </c>
      <c r="AJ68">
        <v>0</v>
      </c>
      <c r="AK68">
        <v>14.583008905910171</v>
      </c>
      <c r="AL68">
        <v>28.852295611187607</v>
      </c>
      <c r="AM68">
        <v>8.0720692714492639</v>
      </c>
      <c r="AN68">
        <v>4.1798598558768468E-2</v>
      </c>
      <c r="AO68">
        <v>0</v>
      </c>
      <c r="AP68">
        <v>0</v>
      </c>
      <c r="AQ68">
        <v>0</v>
      </c>
      <c r="AR68">
        <v>14.73516535715579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827.82555985699435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276.86869008222385</v>
      </c>
      <c r="L69">
        <v>17.510032631968926</v>
      </c>
      <c r="M69">
        <v>63.849909983979501</v>
      </c>
      <c r="N69">
        <v>52.89972930577548</v>
      </c>
      <c r="O69">
        <v>73.946235238805968</v>
      </c>
      <c r="P69">
        <v>31.350940348330912</v>
      </c>
      <c r="Q69">
        <v>9.6205116271186455</v>
      </c>
      <c r="R69">
        <v>19.116214390030002</v>
      </c>
      <c r="S69">
        <v>11.757056692913386</v>
      </c>
      <c r="T69">
        <v>1.4204398187919463</v>
      </c>
      <c r="U69">
        <v>62.099603257258842</v>
      </c>
      <c r="V69">
        <v>5.0090902894736837</v>
      </c>
      <c r="W69">
        <v>19.656132113468839</v>
      </c>
      <c r="X69">
        <v>62.827808613266235</v>
      </c>
      <c r="Y69">
        <v>0</v>
      </c>
      <c r="Z69">
        <v>5.5254483447272715</v>
      </c>
      <c r="AA69">
        <v>11.90641993037975</v>
      </c>
      <c r="AB69">
        <v>0</v>
      </c>
      <c r="AC69">
        <v>0</v>
      </c>
      <c r="AD69">
        <v>0</v>
      </c>
      <c r="AE69">
        <v>8.4733876104053234</v>
      </c>
      <c r="AF69">
        <v>0</v>
      </c>
      <c r="AG69">
        <v>32.411644606176594</v>
      </c>
      <c r="AH69">
        <v>0</v>
      </c>
      <c r="AI69">
        <v>0</v>
      </c>
      <c r="AJ69">
        <v>0</v>
      </c>
      <c r="AK69">
        <v>14.583008905910171</v>
      </c>
      <c r="AL69">
        <v>28.852295611187607</v>
      </c>
      <c r="AM69">
        <v>8.0720692714492639</v>
      </c>
      <c r="AN69">
        <v>4.1798598558768468E-2</v>
      </c>
      <c r="AO69">
        <v>0</v>
      </c>
      <c r="AP69">
        <v>0</v>
      </c>
      <c r="AQ69">
        <v>0</v>
      </c>
      <c r="AR69">
        <v>14.73516535715579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853.71269254212632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300.98676210146243</v>
      </c>
      <c r="L70">
        <v>17.510032631968926</v>
      </c>
      <c r="M70">
        <v>63.849909983979501</v>
      </c>
      <c r="N70">
        <v>52.89972930577548</v>
      </c>
      <c r="O70">
        <v>73.946235238805968</v>
      </c>
      <c r="P70">
        <v>31.350940348330912</v>
      </c>
      <c r="Q70">
        <v>9.6205116271186455</v>
      </c>
      <c r="R70">
        <v>19.116214390030002</v>
      </c>
      <c r="S70">
        <v>11.757056692913386</v>
      </c>
      <c r="T70">
        <v>1.4204398187919463</v>
      </c>
      <c r="U70">
        <v>62.099603257258842</v>
      </c>
      <c r="V70">
        <v>5.0090902894736837</v>
      </c>
      <c r="W70">
        <v>19.656132113468839</v>
      </c>
      <c r="X70">
        <v>62.827808613266235</v>
      </c>
      <c r="Y70">
        <v>0</v>
      </c>
      <c r="Z70">
        <v>5.5254483447272715</v>
      </c>
      <c r="AA70">
        <v>11.90641993037975</v>
      </c>
      <c r="AB70">
        <v>6.9561524204992926</v>
      </c>
      <c r="AC70">
        <v>0</v>
      </c>
      <c r="AD70">
        <v>0</v>
      </c>
      <c r="AE70">
        <v>8.4733876104053234</v>
      </c>
      <c r="AF70">
        <v>0</v>
      </c>
      <c r="AG70">
        <v>32.411644606176594</v>
      </c>
      <c r="AH70">
        <v>0</v>
      </c>
      <c r="AI70">
        <v>0</v>
      </c>
      <c r="AJ70">
        <v>0</v>
      </c>
      <c r="AK70">
        <v>14.583008905910171</v>
      </c>
      <c r="AL70">
        <v>28.852295611187607</v>
      </c>
      <c r="AM70">
        <v>8.0720692714492639</v>
      </c>
      <c r="AN70">
        <v>4.1798598558768468E-2</v>
      </c>
      <c r="AO70">
        <v>0</v>
      </c>
      <c r="AP70">
        <v>0</v>
      </c>
      <c r="AQ70">
        <v>0</v>
      </c>
      <c r="AR70">
        <v>14.73516535715579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884.78691698186401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367.55003258492439</v>
      </c>
      <c r="L71">
        <v>17.510428440308605</v>
      </c>
      <c r="M71">
        <v>63.849909983979501</v>
      </c>
      <c r="N71">
        <v>52.89972930577548</v>
      </c>
      <c r="O71">
        <v>73.946235238805968</v>
      </c>
      <c r="P71">
        <v>31.350940348330912</v>
      </c>
      <c r="Q71">
        <v>9.6205116271186455</v>
      </c>
      <c r="R71">
        <v>19.116214390030002</v>
      </c>
      <c r="S71">
        <v>11.757056692913386</v>
      </c>
      <c r="T71">
        <v>1.4204398187919463</v>
      </c>
      <c r="U71">
        <v>62.099603257258842</v>
      </c>
      <c r="V71">
        <v>5.0090902894736837</v>
      </c>
      <c r="W71">
        <v>19.656132113468839</v>
      </c>
      <c r="X71">
        <v>62.827808613266235</v>
      </c>
      <c r="Y71">
        <v>0</v>
      </c>
      <c r="Z71">
        <v>5.5254483447272715</v>
      </c>
      <c r="AA71">
        <v>11.90641993037975</v>
      </c>
      <c r="AB71">
        <v>6.9561524204992926</v>
      </c>
      <c r="AC71">
        <v>0</v>
      </c>
      <c r="AD71">
        <v>0</v>
      </c>
      <c r="AE71">
        <v>8.4733876104053234</v>
      </c>
      <c r="AF71">
        <v>5.8880260959280095</v>
      </c>
      <c r="AG71">
        <v>32.411644606176594</v>
      </c>
      <c r="AH71">
        <v>8.6058181387895463</v>
      </c>
      <c r="AI71">
        <v>0</v>
      </c>
      <c r="AJ71">
        <v>0</v>
      </c>
      <c r="AK71">
        <v>14.583008905910171</v>
      </c>
      <c r="AL71">
        <v>28.852295611187607</v>
      </c>
      <c r="AM71">
        <v>8.0720692714492639</v>
      </c>
      <c r="AN71">
        <v>4.1798598558768468E-2</v>
      </c>
      <c r="AO71">
        <v>0</v>
      </c>
      <c r="AP71">
        <v>0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0</v>
      </c>
      <c r="BA71">
        <v>0.34131129729729731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966.18573880568067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413.85645423220251</v>
      </c>
      <c r="L72">
        <v>17.510428440308605</v>
      </c>
      <c r="M72">
        <v>63.849909983979501</v>
      </c>
      <c r="N72">
        <v>52.89972930577548</v>
      </c>
      <c r="O72">
        <v>73.946235238805968</v>
      </c>
      <c r="P72">
        <v>31.350940348330912</v>
      </c>
      <c r="Q72">
        <v>9.6205116271186455</v>
      </c>
      <c r="R72">
        <v>19.116214390030002</v>
      </c>
      <c r="S72">
        <v>11.757056692913386</v>
      </c>
      <c r="T72">
        <v>1.4204398187919463</v>
      </c>
      <c r="U72">
        <v>62.099603257258842</v>
      </c>
      <c r="V72">
        <v>5.0090902894736837</v>
      </c>
      <c r="W72">
        <v>19.656132113468839</v>
      </c>
      <c r="X72">
        <v>62.827808613266235</v>
      </c>
      <c r="Y72">
        <v>0</v>
      </c>
      <c r="Z72">
        <v>5.5254483447272715</v>
      </c>
      <c r="AA72">
        <v>11.90641993037975</v>
      </c>
      <c r="AB72">
        <v>6.9561524204992926</v>
      </c>
      <c r="AC72">
        <v>0</v>
      </c>
      <c r="AD72">
        <v>0</v>
      </c>
      <c r="AE72">
        <v>8.4733876104053234</v>
      </c>
      <c r="AF72">
        <v>5.8880260959280095</v>
      </c>
      <c r="AG72">
        <v>32.411644606176594</v>
      </c>
      <c r="AH72">
        <v>10.518221873130276</v>
      </c>
      <c r="AI72">
        <v>0</v>
      </c>
      <c r="AJ72">
        <v>0</v>
      </c>
      <c r="AK72">
        <v>14.583008905910171</v>
      </c>
      <c r="AL72">
        <v>28.852295611187607</v>
      </c>
      <c r="AM72">
        <v>8.0720692714492639</v>
      </c>
      <c r="AN72">
        <v>4.1798598558768468E-2</v>
      </c>
      <c r="AO72">
        <v>0</v>
      </c>
      <c r="AP72">
        <v>0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0</v>
      </c>
      <c r="BA72">
        <v>0.41828400000000004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1014.4815368900023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430.25634691088777</v>
      </c>
      <c r="L73">
        <v>17.860076289332309</v>
      </c>
      <c r="M73">
        <v>63.849909983979501</v>
      </c>
      <c r="N73">
        <v>52.89972930577548</v>
      </c>
      <c r="O73">
        <v>73.946235238805968</v>
      </c>
      <c r="P73">
        <v>31.350940348330912</v>
      </c>
      <c r="Q73">
        <v>9.6205116271186455</v>
      </c>
      <c r="R73">
        <v>19.116214390030002</v>
      </c>
      <c r="S73">
        <v>11.757056692913386</v>
      </c>
      <c r="T73">
        <v>1.4204398187919463</v>
      </c>
      <c r="U73">
        <v>62.099603257258842</v>
      </c>
      <c r="V73">
        <v>5.0090902894736837</v>
      </c>
      <c r="W73">
        <v>19.656132113468839</v>
      </c>
      <c r="X73">
        <v>62.827808613266235</v>
      </c>
      <c r="Y73">
        <v>0</v>
      </c>
      <c r="Z73">
        <v>2.7627241723636358</v>
      </c>
      <c r="AA73">
        <v>11.90641993037975</v>
      </c>
      <c r="AB73">
        <v>6.9561524204992926</v>
      </c>
      <c r="AC73">
        <v>0</v>
      </c>
      <c r="AD73">
        <v>0</v>
      </c>
      <c r="AE73">
        <v>16.946774775518737</v>
      </c>
      <c r="AF73">
        <v>5.8880260959280095</v>
      </c>
      <c r="AG73">
        <v>32.411644606176594</v>
      </c>
      <c r="AH73">
        <v>19.124040011919821</v>
      </c>
      <c r="AI73">
        <v>0</v>
      </c>
      <c r="AJ73">
        <v>0</v>
      </c>
      <c r="AK73">
        <v>14.583008905910171</v>
      </c>
      <c r="AL73">
        <v>28.852295611187607</v>
      </c>
      <c r="AM73">
        <v>8.0720692714492639</v>
      </c>
      <c r="AN73">
        <v>4.1798598558768468E-2</v>
      </c>
      <c r="AO73">
        <v>0</v>
      </c>
      <c r="AP73">
        <v>0</v>
      </c>
      <c r="AQ73">
        <v>6.9708132734035244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0.82887927071823198</v>
      </c>
      <c r="BA73">
        <v>0.76182812048192772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1053.6907952138542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422.53831869157045</v>
      </c>
      <c r="L74">
        <v>17.510298616446708</v>
      </c>
      <c r="M74">
        <v>63.849909983979501</v>
      </c>
      <c r="N74">
        <v>52.89972930577548</v>
      </c>
      <c r="O74">
        <v>73.946235238805968</v>
      </c>
      <c r="P74">
        <v>31.350940348330912</v>
      </c>
      <c r="Q74">
        <v>9.6205116271186455</v>
      </c>
      <c r="R74">
        <v>19.116214390030002</v>
      </c>
      <c r="S74">
        <v>11.757056692913386</v>
      </c>
      <c r="T74">
        <v>1.4204398187919463</v>
      </c>
      <c r="U74">
        <v>62.099603257258842</v>
      </c>
      <c r="V74">
        <v>5.0090902894736837</v>
      </c>
      <c r="W74">
        <v>19.656132113468839</v>
      </c>
      <c r="X74">
        <v>62.827808613266235</v>
      </c>
      <c r="Y74">
        <v>0</v>
      </c>
      <c r="Z74">
        <v>2.7627241723636358</v>
      </c>
      <c r="AA74">
        <v>17.859630115189876</v>
      </c>
      <c r="AB74">
        <v>6.9561524204992926</v>
      </c>
      <c r="AC74">
        <v>4.9830451785144456</v>
      </c>
      <c r="AD74">
        <v>0</v>
      </c>
      <c r="AE74">
        <v>16.946774775518737</v>
      </c>
      <c r="AF74">
        <v>5.8880260959280095</v>
      </c>
      <c r="AG74">
        <v>32.411644606176594</v>
      </c>
      <c r="AH74">
        <v>30.59846419697255</v>
      </c>
      <c r="AI74">
        <v>0</v>
      </c>
      <c r="AJ74">
        <v>0</v>
      </c>
      <c r="AK74">
        <v>14.583008905910171</v>
      </c>
      <c r="AL74">
        <v>28.852295611187607</v>
      </c>
      <c r="AM74">
        <v>8.0720692714492639</v>
      </c>
      <c r="AN74">
        <v>4.1798598558768468E-2</v>
      </c>
      <c r="AO74">
        <v>0</v>
      </c>
      <c r="AP74">
        <v>0</v>
      </c>
      <c r="AQ74">
        <v>13.941627194555949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1.657758541436464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1076.281268287282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415.78596267429657</v>
      </c>
      <c r="L75">
        <v>17.510417477101612</v>
      </c>
      <c r="M75">
        <v>63.849909983979501</v>
      </c>
      <c r="N75">
        <v>52.89972930577548</v>
      </c>
      <c r="O75">
        <v>73.946235238805968</v>
      </c>
      <c r="P75">
        <v>31.350940348330912</v>
      </c>
      <c r="Q75">
        <v>9.6205116271186455</v>
      </c>
      <c r="R75">
        <v>19.116214390030002</v>
      </c>
      <c r="S75">
        <v>11.757056692913386</v>
      </c>
      <c r="T75">
        <v>1.4204398187919463</v>
      </c>
      <c r="U75">
        <v>62.099603257258842</v>
      </c>
      <c r="V75">
        <v>5.0090902894736837</v>
      </c>
      <c r="W75">
        <v>19.656132113468839</v>
      </c>
      <c r="X75">
        <v>62.827808613266235</v>
      </c>
      <c r="Y75">
        <v>0</v>
      </c>
      <c r="Z75">
        <v>2.7627241723636358</v>
      </c>
      <c r="AA75">
        <v>17.859630115189876</v>
      </c>
      <c r="AB75">
        <v>6.9561524204992926</v>
      </c>
      <c r="AC75">
        <v>4.9830451785144456</v>
      </c>
      <c r="AD75">
        <v>4.6631997424018694</v>
      </c>
      <c r="AE75">
        <v>16.946774775518737</v>
      </c>
      <c r="AF75">
        <v>5.8880260959280095</v>
      </c>
      <c r="AG75">
        <v>32.411644606176594</v>
      </c>
      <c r="AH75">
        <v>35.857575355913731</v>
      </c>
      <c r="AI75">
        <v>0</v>
      </c>
      <c r="AJ75">
        <v>0</v>
      </c>
      <c r="AK75">
        <v>14.583008905910171</v>
      </c>
      <c r="AL75">
        <v>28.852295611187607</v>
      </c>
      <c r="AM75">
        <v>8.0720692714492639</v>
      </c>
      <c r="AN75">
        <v>4.1798598558768468E-2</v>
      </c>
      <c r="AO75">
        <v>0</v>
      </c>
      <c r="AP75">
        <v>0.37991788285004141</v>
      </c>
      <c r="AQ75">
        <v>20.912440467959478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1087.0101143279251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367.55003258492439</v>
      </c>
      <c r="L76">
        <v>17.510405062664379</v>
      </c>
      <c r="M76">
        <v>63.849909983979501</v>
      </c>
      <c r="N76">
        <v>52.89972930577548</v>
      </c>
      <c r="O76">
        <v>73.946235238805968</v>
      </c>
      <c r="P76">
        <v>31.350940348330912</v>
      </c>
      <c r="Q76">
        <v>9.6205116271186455</v>
      </c>
      <c r="R76">
        <v>19.116214390030002</v>
      </c>
      <c r="S76">
        <v>11.757056692913386</v>
      </c>
      <c r="T76">
        <v>1.4204398187919463</v>
      </c>
      <c r="U76">
        <v>62.099603257258842</v>
      </c>
      <c r="V76">
        <v>5.0090902894736837</v>
      </c>
      <c r="W76">
        <v>19.656132113468839</v>
      </c>
      <c r="X76">
        <v>62.827808613266235</v>
      </c>
      <c r="Y76">
        <v>0</v>
      </c>
      <c r="Z76">
        <v>2.7627241723636358</v>
      </c>
      <c r="AA76">
        <v>17.859630115189876</v>
      </c>
      <c r="AB76">
        <v>13.912304840998585</v>
      </c>
      <c r="AC76">
        <v>9.9660912477107377</v>
      </c>
      <c r="AD76">
        <v>9.3264003751065818</v>
      </c>
      <c r="AE76">
        <v>16.946774775518737</v>
      </c>
      <c r="AF76">
        <v>5.8880260959280095</v>
      </c>
      <c r="AG76">
        <v>32.411644606176594</v>
      </c>
      <c r="AH76">
        <v>52.591110255155556</v>
      </c>
      <c r="AI76">
        <v>0</v>
      </c>
      <c r="AJ76">
        <v>0</v>
      </c>
      <c r="AK76">
        <v>14.583008905910171</v>
      </c>
      <c r="AL76">
        <v>28.852295611187607</v>
      </c>
      <c r="AM76">
        <v>8.0720692714492639</v>
      </c>
      <c r="AN76">
        <v>4.1798598558768468E-2</v>
      </c>
      <c r="AO76">
        <v>0</v>
      </c>
      <c r="AP76">
        <v>0.37991788285004141</v>
      </c>
      <c r="AQ76">
        <v>27.883254389111897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1.9099881196172248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1079.9964958595608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310.63209946203921</v>
      </c>
      <c r="L77">
        <v>17.649556581926937</v>
      </c>
      <c r="M77">
        <v>63.849909983979501</v>
      </c>
      <c r="N77">
        <v>52.89972930577548</v>
      </c>
      <c r="O77">
        <v>73.946235238805968</v>
      </c>
      <c r="P77">
        <v>31.350940348330912</v>
      </c>
      <c r="Q77">
        <v>9.6205116271186455</v>
      </c>
      <c r="R77">
        <v>19.116214390030002</v>
      </c>
      <c r="S77">
        <v>11.757056692913386</v>
      </c>
      <c r="T77">
        <v>1.4204398187919463</v>
      </c>
      <c r="U77">
        <v>62.099603257258842</v>
      </c>
      <c r="V77">
        <v>5.0090902894736837</v>
      </c>
      <c r="W77">
        <v>19.656132113468839</v>
      </c>
      <c r="X77">
        <v>62.827808613266235</v>
      </c>
      <c r="Y77">
        <v>0</v>
      </c>
      <c r="Z77">
        <v>8.3301165766363621</v>
      </c>
      <c r="AA77">
        <v>17.859630115189876</v>
      </c>
      <c r="AB77">
        <v>21.333139844083444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32.411644606176594</v>
      </c>
      <c r="AH77">
        <v>68.368443287226995</v>
      </c>
      <c r="AI77">
        <v>0</v>
      </c>
      <c r="AJ77">
        <v>0</v>
      </c>
      <c r="AK77">
        <v>14.583008905910171</v>
      </c>
      <c r="AL77">
        <v>48.087159351979338</v>
      </c>
      <c r="AM77">
        <v>8.0720692714492639</v>
      </c>
      <c r="AN77">
        <v>4.1798598558768468E-2</v>
      </c>
      <c r="AO77">
        <v>0</v>
      </c>
      <c r="AP77">
        <v>3.3107147358740674</v>
      </c>
      <c r="AQ77">
        <v>28.281586280049748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1096.7456329982083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328.96158395621404</v>
      </c>
      <c r="L78">
        <v>17.51053705250234</v>
      </c>
      <c r="M78">
        <v>63.849909983979501</v>
      </c>
      <c r="N78">
        <v>52.89972930577548</v>
      </c>
      <c r="O78">
        <v>73.946235238805968</v>
      </c>
      <c r="P78">
        <v>31.350940348330912</v>
      </c>
      <c r="Q78">
        <v>9.6205116271186455</v>
      </c>
      <c r="R78">
        <v>19.116214390030002</v>
      </c>
      <c r="S78">
        <v>11.757056692913386</v>
      </c>
      <c r="T78">
        <v>1.4204398187919463</v>
      </c>
      <c r="U78">
        <v>62.099603257258842</v>
      </c>
      <c r="V78">
        <v>5.0090902894736837</v>
      </c>
      <c r="W78">
        <v>19.656132113468839</v>
      </c>
      <c r="X78">
        <v>62.827808613266235</v>
      </c>
      <c r="Y78">
        <v>0</v>
      </c>
      <c r="Z78">
        <v>8.3301165766363621</v>
      </c>
      <c r="AA78">
        <v>17.859630115189876</v>
      </c>
      <c r="AB78">
        <v>21.333139844083444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32.411644606176594</v>
      </c>
      <c r="AH78">
        <v>68.368443287226995</v>
      </c>
      <c r="AI78">
        <v>1.6386776185220373</v>
      </c>
      <c r="AJ78">
        <v>0</v>
      </c>
      <c r="AK78">
        <v>14.583008905910171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3.3107147358740674</v>
      </c>
      <c r="AQ78">
        <v>28.281586280049748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1130.3216145393008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335.7138518986369</v>
      </c>
      <c r="L79">
        <v>17.510428440308605</v>
      </c>
      <c r="M79">
        <v>63.849909983979501</v>
      </c>
      <c r="N79">
        <v>52.89972930577548</v>
      </c>
      <c r="O79">
        <v>73.946235238805968</v>
      </c>
      <c r="P79">
        <v>31.350940348330912</v>
      </c>
      <c r="Q79">
        <v>9.6205116271186455</v>
      </c>
      <c r="R79">
        <v>19.116214390030002</v>
      </c>
      <c r="S79">
        <v>11.757056692913386</v>
      </c>
      <c r="T79">
        <v>1.4204398187919463</v>
      </c>
      <c r="U79">
        <v>62.099603257258842</v>
      </c>
      <c r="V79">
        <v>5.0090902894736837</v>
      </c>
      <c r="W79">
        <v>19.656132113468839</v>
      </c>
      <c r="X79">
        <v>62.827808613266235</v>
      </c>
      <c r="Y79">
        <v>0</v>
      </c>
      <c r="Z79">
        <v>8.3301165766363621</v>
      </c>
      <c r="AA79">
        <v>17.859630115189876</v>
      </c>
      <c r="AB79">
        <v>21.333139844083444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32.411644606176594</v>
      </c>
      <c r="AH79">
        <v>68.368443287226995</v>
      </c>
      <c r="AI79">
        <v>8.4188689707945397</v>
      </c>
      <c r="AJ79">
        <v>0</v>
      </c>
      <c r="AK79">
        <v>14.583008905910171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3.3107147358740674</v>
      </c>
      <c r="AQ79">
        <v>28.281586280049748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1143.8539652218021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348.25688893600795</v>
      </c>
      <c r="L80">
        <v>17.510345899210893</v>
      </c>
      <c r="M80">
        <v>63.849909983979501</v>
      </c>
      <c r="N80">
        <v>52.89972930577548</v>
      </c>
      <c r="O80">
        <v>73.946235238805968</v>
      </c>
      <c r="P80">
        <v>31.350940348330912</v>
      </c>
      <c r="Q80">
        <v>9.6205116271186455</v>
      </c>
      <c r="R80">
        <v>19.116214390030002</v>
      </c>
      <c r="S80">
        <v>11.757056692913386</v>
      </c>
      <c r="T80">
        <v>1.4204398187919463</v>
      </c>
      <c r="U80">
        <v>62.099603257258842</v>
      </c>
      <c r="V80">
        <v>5.0090902894736837</v>
      </c>
      <c r="W80">
        <v>19.656132113468839</v>
      </c>
      <c r="X80">
        <v>62.827808613266235</v>
      </c>
      <c r="Y80">
        <v>0</v>
      </c>
      <c r="Z80">
        <v>8.3301165766363621</v>
      </c>
      <c r="AA80">
        <v>17.859630115189876</v>
      </c>
      <c r="AB80">
        <v>21.333139844083444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32.411644606176594</v>
      </c>
      <c r="AH80">
        <v>68.368443287226995</v>
      </c>
      <c r="AI80">
        <v>8.4188689707945397</v>
      </c>
      <c r="AJ80">
        <v>0</v>
      </c>
      <c r="AK80">
        <v>14.583008905910171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3.3107147358740674</v>
      </c>
      <c r="AQ80">
        <v>28.281586280049748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1156.3969197180754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359.83294388961087</v>
      </c>
      <c r="L81">
        <v>17.510281048017266</v>
      </c>
      <c r="M81">
        <v>63.849909983979501</v>
      </c>
      <c r="N81">
        <v>52.89972930577548</v>
      </c>
      <c r="O81">
        <v>73.946235238805968</v>
      </c>
      <c r="P81">
        <v>31.350940348330912</v>
      </c>
      <c r="Q81">
        <v>9.6205116271186455</v>
      </c>
      <c r="R81">
        <v>19.116214390030002</v>
      </c>
      <c r="S81">
        <v>11.757056692913386</v>
      </c>
      <c r="T81">
        <v>1.4204398187919463</v>
      </c>
      <c r="U81">
        <v>62.099603257258842</v>
      </c>
      <c r="V81">
        <v>5.0090902894736837</v>
      </c>
      <c r="W81">
        <v>19.656132113468839</v>
      </c>
      <c r="X81">
        <v>62.827808613266235</v>
      </c>
      <c r="Y81">
        <v>0</v>
      </c>
      <c r="Z81">
        <v>8.3301165766363621</v>
      </c>
      <c r="AA81">
        <v>17.859630115189876</v>
      </c>
      <c r="AB81">
        <v>21.333139844083444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32.411644606176594</v>
      </c>
      <c r="AH81">
        <v>68.368443287226995</v>
      </c>
      <c r="AI81">
        <v>8.4188689707945397</v>
      </c>
      <c r="AJ81">
        <v>0</v>
      </c>
      <c r="AK81">
        <v>14.583008905910171</v>
      </c>
      <c r="AL81">
        <v>57.127545429518065</v>
      </c>
      <c r="AM81">
        <v>8.0720692714492639</v>
      </c>
      <c r="AN81">
        <v>4.1798598558768468E-2</v>
      </c>
      <c r="AO81">
        <v>0</v>
      </c>
      <c r="AP81">
        <v>2.7137009199668598</v>
      </c>
      <c r="AQ81">
        <v>28.281586280049748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1167.3758960045775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407.1032690643143</v>
      </c>
      <c r="L82">
        <v>17.510181827063398</v>
      </c>
      <c r="M82">
        <v>63.849909983979501</v>
      </c>
      <c r="N82">
        <v>52.89972930577548</v>
      </c>
      <c r="O82">
        <v>73.946235238805968</v>
      </c>
      <c r="P82">
        <v>31.350940348330912</v>
      </c>
      <c r="Q82">
        <v>9.615469355860613</v>
      </c>
      <c r="R82">
        <v>19.116214390030002</v>
      </c>
      <c r="S82">
        <v>11.753375419939577</v>
      </c>
      <c r="T82">
        <v>1.4204398187919463</v>
      </c>
      <c r="U82">
        <v>62.099603257258842</v>
      </c>
      <c r="V82">
        <v>5.0090902894736837</v>
      </c>
      <c r="W82">
        <v>19.656132113468839</v>
      </c>
      <c r="X82">
        <v>62.827808613266235</v>
      </c>
      <c r="Y82">
        <v>0</v>
      </c>
      <c r="Z82">
        <v>8.3301165766363621</v>
      </c>
      <c r="AA82">
        <v>17.859630115189876</v>
      </c>
      <c r="AB82">
        <v>21.333139844083444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32.411644606176594</v>
      </c>
      <c r="AH82">
        <v>68.368443287226995</v>
      </c>
      <c r="AI82">
        <v>8.4188689707945397</v>
      </c>
      <c r="AJ82">
        <v>0</v>
      </c>
      <c r="AK82">
        <v>14.583008905910171</v>
      </c>
      <c r="AL82">
        <v>57.127545429518065</v>
      </c>
      <c r="AM82">
        <v>8.0720692714492639</v>
      </c>
      <c r="AN82">
        <v>4.1798598558768468E-2</v>
      </c>
      <c r="AO82">
        <v>0</v>
      </c>
      <c r="AP82">
        <v>2.7137009199668598</v>
      </c>
      <c r="AQ82">
        <v>28.281586280049748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1214.6373984140953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408.06958719509242</v>
      </c>
      <c r="L83">
        <v>17.510181827063398</v>
      </c>
      <c r="M83">
        <v>63.849909983979501</v>
      </c>
      <c r="N83">
        <v>52.89972930577548</v>
      </c>
      <c r="O83">
        <v>73.946235238805968</v>
      </c>
      <c r="P83">
        <v>31.350940348330912</v>
      </c>
      <c r="Q83">
        <v>9.615469355860613</v>
      </c>
      <c r="R83">
        <v>19.116547638085216</v>
      </c>
      <c r="S83">
        <v>11.753375419939577</v>
      </c>
      <c r="T83">
        <v>1.4204398187919463</v>
      </c>
      <c r="U83">
        <v>62.099603257258842</v>
      </c>
      <c r="V83">
        <v>5.0090902894736837</v>
      </c>
      <c r="W83">
        <v>19.661372836702956</v>
      </c>
      <c r="X83">
        <v>62.827808613266235</v>
      </c>
      <c r="Y83">
        <v>0</v>
      </c>
      <c r="Z83">
        <v>8.3301165766363621</v>
      </c>
      <c r="AA83">
        <v>17.859630115189876</v>
      </c>
      <c r="AB83">
        <v>21.333139844083444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32.411644606176594</v>
      </c>
      <c r="AH83">
        <v>68.368443287226995</v>
      </c>
      <c r="AI83">
        <v>8.4188689707945397</v>
      </c>
      <c r="AJ83">
        <v>0</v>
      </c>
      <c r="AK83">
        <v>14.583008905910171</v>
      </c>
      <c r="AL83">
        <v>28.852295611187607</v>
      </c>
      <c r="AM83">
        <v>8.0720692714492639</v>
      </c>
      <c r="AN83">
        <v>4.1798598558768468E-2</v>
      </c>
      <c r="AO83">
        <v>0</v>
      </c>
      <c r="AP83">
        <v>2.7137009199668598</v>
      </c>
      <c r="AQ83">
        <v>28.281586280049748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1187.3340406978323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463.05803670398564</v>
      </c>
      <c r="L84">
        <v>17.510181827063398</v>
      </c>
      <c r="M84">
        <v>63.849909983979501</v>
      </c>
      <c r="N84">
        <v>52.89972930577548</v>
      </c>
      <c r="O84">
        <v>73.946235238805968</v>
      </c>
      <c r="P84">
        <v>31.350940348330912</v>
      </c>
      <c r="Q84">
        <v>9.615469355860613</v>
      </c>
      <c r="R84">
        <v>19.116547638085216</v>
      </c>
      <c r="S84">
        <v>11.753375419939577</v>
      </c>
      <c r="T84">
        <v>1.4204398187919463</v>
      </c>
      <c r="U84">
        <v>62.099603257258842</v>
      </c>
      <c r="V84">
        <v>5.0090902894736837</v>
      </c>
      <c r="W84">
        <v>19.661372836702956</v>
      </c>
      <c r="X84">
        <v>62.83010396074296</v>
      </c>
      <c r="Y84">
        <v>0</v>
      </c>
      <c r="Z84">
        <v>8.3301165766363621</v>
      </c>
      <c r="AA84">
        <v>17.859630115189876</v>
      </c>
      <c r="AB84">
        <v>21.333139844083444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32.411644606176594</v>
      </c>
      <c r="AH84">
        <v>68.368443287226995</v>
      </c>
      <c r="AI84">
        <v>8.4188689707945397</v>
      </c>
      <c r="AJ84">
        <v>0</v>
      </c>
      <c r="AK84">
        <v>14.583008905910171</v>
      </c>
      <c r="AL84">
        <v>18.398565609208262</v>
      </c>
      <c r="AM84">
        <v>8.0720692714492639</v>
      </c>
      <c r="AN84">
        <v>4.1798598558768468E-2</v>
      </c>
      <c r="AO84">
        <v>0</v>
      </c>
      <c r="AP84">
        <v>2.7137009199668598</v>
      </c>
      <c r="AQ84">
        <v>28.281586280049748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1231.8710555522227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463.05803670398564</v>
      </c>
      <c r="L85">
        <v>17.510181827063398</v>
      </c>
      <c r="M85">
        <v>63.849909983979501</v>
      </c>
      <c r="N85">
        <v>52.89972930577548</v>
      </c>
      <c r="O85">
        <v>73.946235238805968</v>
      </c>
      <c r="P85">
        <v>31.350940348330912</v>
      </c>
      <c r="Q85">
        <v>9.6205116271186455</v>
      </c>
      <c r="R85">
        <v>19.115303619663049</v>
      </c>
      <c r="S85">
        <v>11.757056692913386</v>
      </c>
      <c r="T85">
        <v>1.4204398187919463</v>
      </c>
      <c r="U85">
        <v>62.099603257258842</v>
      </c>
      <c r="V85">
        <v>5.0090902894736837</v>
      </c>
      <c r="W85">
        <v>19.656132113468839</v>
      </c>
      <c r="X85">
        <v>62.827808613266235</v>
      </c>
      <c r="Y85">
        <v>0</v>
      </c>
      <c r="Z85">
        <v>2.7627241723636358</v>
      </c>
      <c r="AA85">
        <v>17.859630115189876</v>
      </c>
      <c r="AB85">
        <v>20.86845726149788</v>
      </c>
      <c r="AC85">
        <v>14.964216560574719</v>
      </c>
      <c r="AD85">
        <v>13.989600117508452</v>
      </c>
      <c r="AE85">
        <v>16.946774775518737</v>
      </c>
      <c r="AF85">
        <v>5.8880260959280095</v>
      </c>
      <c r="AG85">
        <v>32.411644606176594</v>
      </c>
      <c r="AH85">
        <v>59.045473525683647</v>
      </c>
      <c r="AI85">
        <v>1.6386776185220373</v>
      </c>
      <c r="AJ85">
        <v>0</v>
      </c>
      <c r="AK85">
        <v>14.583008905910171</v>
      </c>
      <c r="AL85">
        <v>18.398565609208262</v>
      </c>
      <c r="AM85">
        <v>8.0720692714492639</v>
      </c>
      <c r="AN85">
        <v>4.1798598558768468E-2</v>
      </c>
      <c r="AO85">
        <v>0</v>
      </c>
      <c r="AP85">
        <v>0</v>
      </c>
      <c r="AQ85">
        <v>28.281586280049748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3.310102550484094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1191.4455864079728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488.3914682716682</v>
      </c>
      <c r="L86">
        <v>17.510181827063398</v>
      </c>
      <c r="M86">
        <v>63.849909983979501</v>
      </c>
      <c r="N86">
        <v>52.89972930577548</v>
      </c>
      <c r="O86">
        <v>73.946235238805968</v>
      </c>
      <c r="P86">
        <v>31.350940348330912</v>
      </c>
      <c r="Q86">
        <v>9.6205116271186455</v>
      </c>
      <c r="R86">
        <v>19.116214390030002</v>
      </c>
      <c r="S86">
        <v>11.757056692913386</v>
      </c>
      <c r="T86">
        <v>1.4204398187919463</v>
      </c>
      <c r="U86">
        <v>62.099603257258842</v>
      </c>
      <c r="V86">
        <v>5.0090902894736837</v>
      </c>
      <c r="W86">
        <v>19.656132113468839</v>
      </c>
      <c r="X86">
        <v>62.827808613266235</v>
      </c>
      <c r="Y86">
        <v>0</v>
      </c>
      <c r="Z86">
        <v>2.7627241723636358</v>
      </c>
      <c r="AA86">
        <v>17.859630115189876</v>
      </c>
      <c r="AB86">
        <v>20.86845726149788</v>
      </c>
      <c r="AC86">
        <v>14.964216560574719</v>
      </c>
      <c r="AD86">
        <v>13.989600117508452</v>
      </c>
      <c r="AE86">
        <v>16.946774775518737</v>
      </c>
      <c r="AF86">
        <v>5.8880260959280095</v>
      </c>
      <c r="AG86">
        <v>32.411644606176594</v>
      </c>
      <c r="AH86">
        <v>43.02909024919564</v>
      </c>
      <c r="AI86">
        <v>1.6386776185220373</v>
      </c>
      <c r="AJ86">
        <v>0</v>
      </c>
      <c r="AK86">
        <v>14.583008905910171</v>
      </c>
      <c r="AL86">
        <v>18.398565609208262</v>
      </c>
      <c r="AM86">
        <v>8.0720692714492639</v>
      </c>
      <c r="AN86">
        <v>4.1798598558768468E-2</v>
      </c>
      <c r="AO86">
        <v>0</v>
      </c>
      <c r="AP86">
        <v>0</v>
      </c>
      <c r="AQ86">
        <v>28.281586280049748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2.4812207822878229</v>
      </c>
      <c r="BA86">
        <v>1.6996012064343164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1199.2862392742443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493.97361787968873</v>
      </c>
      <c r="L87">
        <v>17.510181827063398</v>
      </c>
      <c r="M87">
        <v>63.849909983979501</v>
      </c>
      <c r="N87">
        <v>52.89972930577548</v>
      </c>
      <c r="O87">
        <v>73.946235238805968</v>
      </c>
      <c r="P87">
        <v>31.350940348330912</v>
      </c>
      <c r="Q87">
        <v>9.6205116271186455</v>
      </c>
      <c r="R87">
        <v>19.116214390030002</v>
      </c>
      <c r="S87">
        <v>11.757056692913386</v>
      </c>
      <c r="T87">
        <v>1.4204398187919463</v>
      </c>
      <c r="U87">
        <v>62.099603257258842</v>
      </c>
      <c r="V87">
        <v>5.0090902894736837</v>
      </c>
      <c r="W87">
        <v>19.656132113468839</v>
      </c>
      <c r="X87">
        <v>62.827808613266235</v>
      </c>
      <c r="Y87">
        <v>0</v>
      </c>
      <c r="Z87">
        <v>2.7627241723636358</v>
      </c>
      <c r="AA87">
        <v>17.859630115189876</v>
      </c>
      <c r="AB87">
        <v>20.86845726149788</v>
      </c>
      <c r="AC87">
        <v>14.964216560574719</v>
      </c>
      <c r="AD87">
        <v>13.989600117508452</v>
      </c>
      <c r="AE87">
        <v>16.946774775518737</v>
      </c>
      <c r="AF87">
        <v>5.8880260959280095</v>
      </c>
      <c r="AG87">
        <v>32.411644606176594</v>
      </c>
      <c r="AH87">
        <v>43.02909024919564</v>
      </c>
      <c r="AI87">
        <v>0</v>
      </c>
      <c r="AJ87">
        <v>0</v>
      </c>
      <c r="AK87">
        <v>14.583008905910171</v>
      </c>
      <c r="AL87">
        <v>18.398565609208262</v>
      </c>
      <c r="AM87">
        <v>8.0720692714492639</v>
      </c>
      <c r="AN87">
        <v>4.1798598558768468E-2</v>
      </c>
      <c r="AO87">
        <v>0</v>
      </c>
      <c r="AP87">
        <v>0</v>
      </c>
      <c r="AQ87">
        <v>28.281586280049748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2.4812207822878229</v>
      </c>
      <c r="BA87">
        <v>1.6996012064343164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1203.2297112637427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493.97361787968873</v>
      </c>
      <c r="L88">
        <v>17.510181827063398</v>
      </c>
      <c r="M88">
        <v>63.849909983979501</v>
      </c>
      <c r="N88">
        <v>52.89972930577548</v>
      </c>
      <c r="O88">
        <v>73.946235238805968</v>
      </c>
      <c r="P88">
        <v>31.350940348330912</v>
      </c>
      <c r="Q88">
        <v>9.6205116271186455</v>
      </c>
      <c r="R88">
        <v>19.116214390030002</v>
      </c>
      <c r="S88">
        <v>11.757056692913386</v>
      </c>
      <c r="T88">
        <v>1.4204398187919463</v>
      </c>
      <c r="U88">
        <v>62.099603257258842</v>
      </c>
      <c r="V88">
        <v>5.0090902894736837</v>
      </c>
      <c r="W88">
        <v>19.656132113468839</v>
      </c>
      <c r="X88">
        <v>62.827808613266235</v>
      </c>
      <c r="Y88">
        <v>0</v>
      </c>
      <c r="Z88">
        <v>2.7627241723636358</v>
      </c>
      <c r="AA88">
        <v>17.859630115189876</v>
      </c>
      <c r="AB88">
        <v>20.86845726149788</v>
      </c>
      <c r="AC88">
        <v>14.964216560574719</v>
      </c>
      <c r="AD88">
        <v>13.989600117508452</v>
      </c>
      <c r="AE88">
        <v>16.946774775518737</v>
      </c>
      <c r="AF88">
        <v>5.8880260959280095</v>
      </c>
      <c r="AG88">
        <v>32.411644606176594</v>
      </c>
      <c r="AH88">
        <v>43.02909024919564</v>
      </c>
      <c r="AI88">
        <v>0</v>
      </c>
      <c r="AJ88">
        <v>0</v>
      </c>
      <c r="AK88">
        <v>14.583008905910171</v>
      </c>
      <c r="AL88">
        <v>18.398565609208262</v>
      </c>
      <c r="AM88">
        <v>8.0720692714492639</v>
      </c>
      <c r="AN88">
        <v>4.1798598558768468E-2</v>
      </c>
      <c r="AO88">
        <v>0</v>
      </c>
      <c r="AP88">
        <v>0</v>
      </c>
      <c r="AQ88">
        <v>28.281586280049748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2.4812207822878229</v>
      </c>
      <c r="BA88">
        <v>1.6996012064343164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1203.2297112637427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493.97361787968873</v>
      </c>
      <c r="L89">
        <v>17.510181827063398</v>
      </c>
      <c r="M89">
        <v>63.849909983979501</v>
      </c>
      <c r="N89">
        <v>52.89972930577548</v>
      </c>
      <c r="O89">
        <v>73.946235238805968</v>
      </c>
      <c r="P89">
        <v>31.350940348330912</v>
      </c>
      <c r="Q89">
        <v>9.6205116271186455</v>
      </c>
      <c r="R89">
        <v>19.116214390030002</v>
      </c>
      <c r="S89">
        <v>11.757056692913386</v>
      </c>
      <c r="T89">
        <v>1.4204398187919463</v>
      </c>
      <c r="U89">
        <v>62.099603257258842</v>
      </c>
      <c r="V89">
        <v>5.0090902894736837</v>
      </c>
      <c r="W89">
        <v>19.656132113468839</v>
      </c>
      <c r="X89">
        <v>62.827808613266235</v>
      </c>
      <c r="Y89">
        <v>0</v>
      </c>
      <c r="Z89">
        <v>2.7627241723636358</v>
      </c>
      <c r="AA89">
        <v>17.859630115189876</v>
      </c>
      <c r="AB89">
        <v>20.86845726149788</v>
      </c>
      <c r="AC89">
        <v>14.964216560574719</v>
      </c>
      <c r="AD89">
        <v>13.989600117508452</v>
      </c>
      <c r="AE89">
        <v>16.946774775518737</v>
      </c>
      <c r="AF89">
        <v>5.8880260959280095</v>
      </c>
      <c r="AG89">
        <v>32.411644606176594</v>
      </c>
      <c r="AH89">
        <v>59.045473525683647</v>
      </c>
      <c r="AI89">
        <v>0</v>
      </c>
      <c r="AJ89">
        <v>0</v>
      </c>
      <c r="AK89">
        <v>14.583008905910171</v>
      </c>
      <c r="AL89">
        <v>18.398565609208262</v>
      </c>
      <c r="AM89">
        <v>8.0720692714492639</v>
      </c>
      <c r="AN89">
        <v>4.1798598558768468E-2</v>
      </c>
      <c r="AO89">
        <v>0</v>
      </c>
      <c r="AP89">
        <v>0</v>
      </c>
      <c r="AQ89">
        <v>28.281586280049748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3.310102550484094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1220.723400735521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493.97361787968873</v>
      </c>
      <c r="L90">
        <v>17.510181827063398</v>
      </c>
      <c r="M90">
        <v>63.849909983979501</v>
      </c>
      <c r="N90">
        <v>52.89972930577548</v>
      </c>
      <c r="O90">
        <v>73.946235238805968</v>
      </c>
      <c r="P90">
        <v>31.350940348330912</v>
      </c>
      <c r="Q90">
        <v>9.6205116271186455</v>
      </c>
      <c r="R90">
        <v>19.116214390030002</v>
      </c>
      <c r="S90">
        <v>11.757056692913386</v>
      </c>
      <c r="T90">
        <v>1.4204398187919463</v>
      </c>
      <c r="U90">
        <v>62.099603257258842</v>
      </c>
      <c r="V90">
        <v>5.0090902894736837</v>
      </c>
      <c r="W90">
        <v>19.656132113468839</v>
      </c>
      <c r="X90">
        <v>62.827808613266235</v>
      </c>
      <c r="Y90">
        <v>0</v>
      </c>
      <c r="Z90">
        <v>8.3301165766363621</v>
      </c>
      <c r="AA90">
        <v>17.859630115189876</v>
      </c>
      <c r="AB90">
        <v>21.333139844083444</v>
      </c>
      <c r="AC90">
        <v>14.964216560574719</v>
      </c>
      <c r="AD90">
        <v>13.989600117508452</v>
      </c>
      <c r="AE90">
        <v>25.420161495340238</v>
      </c>
      <c r="AF90">
        <v>18.768081650351814</v>
      </c>
      <c r="AG90">
        <v>32.411644606176594</v>
      </c>
      <c r="AH90">
        <v>59.045473525683647</v>
      </c>
      <c r="AI90">
        <v>0</v>
      </c>
      <c r="AJ90">
        <v>0</v>
      </c>
      <c r="AK90">
        <v>14.583008905910171</v>
      </c>
      <c r="AL90">
        <v>28.852295611187607</v>
      </c>
      <c r="AM90">
        <v>8.0720692714492639</v>
      </c>
      <c r="AN90">
        <v>4.1798598558768468E-2</v>
      </c>
      <c r="AO90">
        <v>0</v>
      </c>
      <c r="AP90">
        <v>0.75983620488815251</v>
      </c>
      <c r="AQ90">
        <v>28.281586280049748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1260.622069925292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493.97361787968873</v>
      </c>
      <c r="L91">
        <v>17.510181827063398</v>
      </c>
      <c r="M91">
        <v>63.849909983979501</v>
      </c>
      <c r="N91">
        <v>52.89972930577548</v>
      </c>
      <c r="O91">
        <v>73.946235238805968</v>
      </c>
      <c r="P91">
        <v>31.350940348330912</v>
      </c>
      <c r="Q91">
        <v>9.6205116271186455</v>
      </c>
      <c r="R91">
        <v>19.116214390030002</v>
      </c>
      <c r="S91">
        <v>11.757056692913386</v>
      </c>
      <c r="T91">
        <v>1.4204398187919463</v>
      </c>
      <c r="U91">
        <v>62.099603257258842</v>
      </c>
      <c r="V91">
        <v>5.0090902894736837</v>
      </c>
      <c r="W91">
        <v>19.656132113468839</v>
      </c>
      <c r="X91">
        <v>62.827808613266235</v>
      </c>
      <c r="Y91">
        <v>0</v>
      </c>
      <c r="Z91">
        <v>8.3301165766363621</v>
      </c>
      <c r="AA91">
        <v>17.859630115189876</v>
      </c>
      <c r="AB91">
        <v>21.333139844083444</v>
      </c>
      <c r="AC91">
        <v>14.964216560574719</v>
      </c>
      <c r="AD91">
        <v>13.989600117508452</v>
      </c>
      <c r="AE91">
        <v>25.420161495340238</v>
      </c>
      <c r="AF91">
        <v>18.768081650351814</v>
      </c>
      <c r="AG91">
        <v>32.411644606176594</v>
      </c>
      <c r="AH91">
        <v>68.368443287226995</v>
      </c>
      <c r="AI91">
        <v>0</v>
      </c>
      <c r="AJ91">
        <v>0</v>
      </c>
      <c r="AK91">
        <v>14.583008905910171</v>
      </c>
      <c r="AL91">
        <v>57.127545429518065</v>
      </c>
      <c r="AM91">
        <v>8.0720692714492639</v>
      </c>
      <c r="AN91">
        <v>4.1798598558768468E-2</v>
      </c>
      <c r="AO91">
        <v>0</v>
      </c>
      <c r="AP91">
        <v>0.75983620488815251</v>
      </c>
      <c r="AQ91">
        <v>28.281586280049748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1298.581337079057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493.97361787968873</v>
      </c>
      <c r="L92">
        <v>17.510181827063398</v>
      </c>
      <c r="M92">
        <v>63.849909983979501</v>
      </c>
      <c r="N92">
        <v>52.89972930577548</v>
      </c>
      <c r="O92">
        <v>73.946235238805968</v>
      </c>
      <c r="P92">
        <v>31.350940348330912</v>
      </c>
      <c r="Q92">
        <v>9.6205116271186455</v>
      </c>
      <c r="R92">
        <v>19.116214390030002</v>
      </c>
      <c r="S92">
        <v>11.757056692913386</v>
      </c>
      <c r="T92">
        <v>1.4204398187919463</v>
      </c>
      <c r="U92">
        <v>62.099603257258842</v>
      </c>
      <c r="V92">
        <v>5.0090902894736837</v>
      </c>
      <c r="W92">
        <v>19.656132113468839</v>
      </c>
      <c r="X92">
        <v>62.827808613266235</v>
      </c>
      <c r="Y92">
        <v>0</v>
      </c>
      <c r="Z92">
        <v>8.3301165766363621</v>
      </c>
      <c r="AA92">
        <v>17.859630115189876</v>
      </c>
      <c r="AB92">
        <v>21.333139844083444</v>
      </c>
      <c r="AC92">
        <v>14.964216560574719</v>
      </c>
      <c r="AD92">
        <v>13.989600117508452</v>
      </c>
      <c r="AE92">
        <v>25.420161495340238</v>
      </c>
      <c r="AF92">
        <v>18.768081650351814</v>
      </c>
      <c r="AG92">
        <v>32.411644606176594</v>
      </c>
      <c r="AH92">
        <v>68.129392598058374</v>
      </c>
      <c r="AI92">
        <v>0</v>
      </c>
      <c r="AJ92">
        <v>0</v>
      </c>
      <c r="AK92">
        <v>14.583008905910171</v>
      </c>
      <c r="AL92">
        <v>57.127545429518065</v>
      </c>
      <c r="AM92">
        <v>8.0720692714492639</v>
      </c>
      <c r="AN92">
        <v>4.1798598558768468E-2</v>
      </c>
      <c r="AO92">
        <v>0</v>
      </c>
      <c r="AP92">
        <v>0.75983620488815251</v>
      </c>
      <c r="AQ92">
        <v>28.281586280049748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2.7024318571428569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1298.3356450396113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493.97361787968873</v>
      </c>
      <c r="L93">
        <v>17.510181827063398</v>
      </c>
      <c r="M93">
        <v>63.849909983979501</v>
      </c>
      <c r="N93">
        <v>52.89972930577548</v>
      </c>
      <c r="O93">
        <v>73.946235238805968</v>
      </c>
      <c r="P93">
        <v>31.350940348330912</v>
      </c>
      <c r="Q93">
        <v>9.6205116271186455</v>
      </c>
      <c r="R93">
        <v>19.116214390030002</v>
      </c>
      <c r="S93">
        <v>11.757056692913386</v>
      </c>
      <c r="T93">
        <v>0.86134957541899448</v>
      </c>
      <c r="U93">
        <v>62.099603257258842</v>
      </c>
      <c r="V93">
        <v>5.0090902894736837</v>
      </c>
      <c r="W93">
        <v>19.656132113468839</v>
      </c>
      <c r="X93">
        <v>62.827808613266235</v>
      </c>
      <c r="Y93">
        <v>0</v>
      </c>
      <c r="Z93">
        <v>8.3301165766363621</v>
      </c>
      <c r="AA93">
        <v>17.859630115189876</v>
      </c>
      <c r="AB93">
        <v>21.333139844083444</v>
      </c>
      <c r="AC93">
        <v>14.964216560574719</v>
      </c>
      <c r="AD93">
        <v>13.989600117508452</v>
      </c>
      <c r="AE93">
        <v>25.420161495340238</v>
      </c>
      <c r="AF93">
        <v>18.768081650351814</v>
      </c>
      <c r="AG93">
        <v>32.411644606176594</v>
      </c>
      <c r="AH93">
        <v>64.543635373793464</v>
      </c>
      <c r="AI93">
        <v>0</v>
      </c>
      <c r="AJ93">
        <v>0</v>
      </c>
      <c r="AK93">
        <v>14.583008905910171</v>
      </c>
      <c r="AL93">
        <v>57.127545429518065</v>
      </c>
      <c r="AM93">
        <v>8.0720692714492639</v>
      </c>
      <c r="AN93">
        <v>4.1798598558768468E-2</v>
      </c>
      <c r="AO93">
        <v>0</v>
      </c>
      <c r="AP93">
        <v>0.75983620488815251</v>
      </c>
      <c r="AQ93">
        <v>28.281586280049748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2.6705325696428575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1294.1588982844735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493.97361787968873</v>
      </c>
      <c r="L94">
        <v>17.510181827063398</v>
      </c>
      <c r="M94">
        <v>63.849909983979501</v>
      </c>
      <c r="N94">
        <v>52.89972930577548</v>
      </c>
      <c r="O94">
        <v>73.946235238805968</v>
      </c>
      <c r="P94">
        <v>31.350940348330912</v>
      </c>
      <c r="Q94">
        <v>9.6205116271186455</v>
      </c>
      <c r="R94">
        <v>19.116214390030002</v>
      </c>
      <c r="S94">
        <v>11.757056692913386</v>
      </c>
      <c r="T94">
        <v>0.86134957541899448</v>
      </c>
      <c r="U94">
        <v>62.099603257258842</v>
      </c>
      <c r="V94">
        <v>5.0090902894736837</v>
      </c>
      <c r="W94">
        <v>19.656132113468839</v>
      </c>
      <c r="X94">
        <v>62.827808613266235</v>
      </c>
      <c r="Y94">
        <v>0</v>
      </c>
      <c r="Z94">
        <v>8.3301165766363621</v>
      </c>
      <c r="AA94">
        <v>17.859630115189876</v>
      </c>
      <c r="AB94">
        <v>20.86845726149788</v>
      </c>
      <c r="AC94">
        <v>9.9660912477107377</v>
      </c>
      <c r="AD94">
        <v>9.3264003751065818</v>
      </c>
      <c r="AE94">
        <v>16.946774775518737</v>
      </c>
      <c r="AF94">
        <v>5.8880260959280095</v>
      </c>
      <c r="AG94">
        <v>32.411644606176594</v>
      </c>
      <c r="AH94">
        <v>62.153130261115457</v>
      </c>
      <c r="AI94">
        <v>0</v>
      </c>
      <c r="AJ94">
        <v>0</v>
      </c>
      <c r="AK94">
        <v>14.583008905910171</v>
      </c>
      <c r="AL94">
        <v>28.852295611187607</v>
      </c>
      <c r="AM94">
        <v>8.0720692714492639</v>
      </c>
      <c r="AN94">
        <v>4.1798598558768468E-2</v>
      </c>
      <c r="AO94">
        <v>0</v>
      </c>
      <c r="AP94">
        <v>0</v>
      </c>
      <c r="AQ94">
        <v>28.281586280049748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4.0888127575418993</v>
      </c>
      <c r="BA94">
        <v>2.5714866901669762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1230.6339358422626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493.97361787968873</v>
      </c>
      <c r="L95">
        <v>17.510181827063398</v>
      </c>
      <c r="M95">
        <v>63.849909983979501</v>
      </c>
      <c r="N95">
        <v>52.89972930577548</v>
      </c>
      <c r="O95">
        <v>73.946235238805968</v>
      </c>
      <c r="P95">
        <v>30.638394542008488</v>
      </c>
      <c r="Q95">
        <v>9.6205116271186455</v>
      </c>
      <c r="R95">
        <v>19.116214390030002</v>
      </c>
      <c r="S95">
        <v>11.757056692913386</v>
      </c>
      <c r="T95">
        <v>0</v>
      </c>
      <c r="U95">
        <v>62.099603257258842</v>
      </c>
      <c r="V95">
        <v>5.0090902894736837</v>
      </c>
      <c r="W95">
        <v>19.656132113468839</v>
      </c>
      <c r="X95">
        <v>62.827808613266235</v>
      </c>
      <c r="Y95">
        <v>0</v>
      </c>
      <c r="Z95">
        <v>8.3301165766363621</v>
      </c>
      <c r="AA95">
        <v>11.90641993037975</v>
      </c>
      <c r="AB95">
        <v>20.86845726149788</v>
      </c>
      <c r="AC95">
        <v>9.9660912477107377</v>
      </c>
      <c r="AD95">
        <v>4.6631997424018694</v>
      </c>
      <c r="AE95">
        <v>16.946774775518737</v>
      </c>
      <c r="AF95">
        <v>5.8880260959280095</v>
      </c>
      <c r="AG95">
        <v>32.411644606176594</v>
      </c>
      <c r="AH95">
        <v>43.02909024919564</v>
      </c>
      <c r="AI95">
        <v>0</v>
      </c>
      <c r="AJ95">
        <v>0</v>
      </c>
      <c r="AK95">
        <v>14.583008905910171</v>
      </c>
      <c r="AL95">
        <v>28.852295611187607</v>
      </c>
      <c r="AM95">
        <v>8.0720692714492639</v>
      </c>
      <c r="AN95">
        <v>4.1798598558768468E-2</v>
      </c>
      <c r="AO95">
        <v>0</v>
      </c>
      <c r="AP95">
        <v>0</v>
      </c>
      <c r="AQ95">
        <v>28.281586280049748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3.0478796326836579</v>
      </c>
      <c r="BA95">
        <v>1.6996012064343164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1197.4067710224956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493.97361787968873</v>
      </c>
      <c r="L96">
        <v>17.510181827063398</v>
      </c>
      <c r="M96">
        <v>63.849909983979501</v>
      </c>
      <c r="N96">
        <v>52.89972930577548</v>
      </c>
      <c r="O96">
        <v>73.946235238805968</v>
      </c>
      <c r="P96">
        <v>30.638394542008488</v>
      </c>
      <c r="Q96">
        <v>9.6205116271186455</v>
      </c>
      <c r="R96">
        <v>19.116214390030002</v>
      </c>
      <c r="S96">
        <v>11.757056692913386</v>
      </c>
      <c r="T96">
        <v>0</v>
      </c>
      <c r="U96">
        <v>62.099603257258842</v>
      </c>
      <c r="V96">
        <v>5.0090902894736837</v>
      </c>
      <c r="W96">
        <v>19.656132113468839</v>
      </c>
      <c r="X96">
        <v>62.827808613266235</v>
      </c>
      <c r="Y96">
        <v>0</v>
      </c>
      <c r="Z96">
        <v>8.3301165766363621</v>
      </c>
      <c r="AA96">
        <v>11.90641993037975</v>
      </c>
      <c r="AB96">
        <v>20.86845726149788</v>
      </c>
      <c r="AC96">
        <v>9.9660912477107377</v>
      </c>
      <c r="AD96">
        <v>0</v>
      </c>
      <c r="AE96">
        <v>16.946774775518737</v>
      </c>
      <c r="AF96">
        <v>5.8880260959280095</v>
      </c>
      <c r="AG96">
        <v>32.411644606176594</v>
      </c>
      <c r="AH96">
        <v>28.686060017879726</v>
      </c>
      <c r="AI96">
        <v>0</v>
      </c>
      <c r="AJ96">
        <v>0</v>
      </c>
      <c r="AK96">
        <v>14.583008905910171</v>
      </c>
      <c r="AL96">
        <v>28.852295611187607</v>
      </c>
      <c r="AM96">
        <v>8.0720692714492639</v>
      </c>
      <c r="AN96">
        <v>4.1798598558768468E-2</v>
      </c>
      <c r="AO96">
        <v>0</v>
      </c>
      <c r="AP96">
        <v>0</v>
      </c>
      <c r="AQ96">
        <v>28.281586280049748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2.3785006000000002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1177.16973179366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493.97361787968873</v>
      </c>
      <c r="L97">
        <v>17.510181827063398</v>
      </c>
      <c r="M97">
        <v>63.849909983979501</v>
      </c>
      <c r="N97">
        <v>52.89972930577548</v>
      </c>
      <c r="O97">
        <v>73.946235238805968</v>
      </c>
      <c r="P97">
        <v>30.638394542008488</v>
      </c>
      <c r="Q97">
        <v>9.6205116271186455</v>
      </c>
      <c r="R97">
        <v>19.116214390030002</v>
      </c>
      <c r="S97">
        <v>11.757056692913386</v>
      </c>
      <c r="T97">
        <v>0</v>
      </c>
      <c r="U97">
        <v>62.099603257258842</v>
      </c>
      <c r="V97">
        <v>5.0090902894736837</v>
      </c>
      <c r="W97">
        <v>19.656132113468839</v>
      </c>
      <c r="X97">
        <v>62.827808613266235</v>
      </c>
      <c r="Y97">
        <v>0</v>
      </c>
      <c r="Z97">
        <v>8.3301165766363621</v>
      </c>
      <c r="AA97">
        <v>11.90641993037975</v>
      </c>
      <c r="AB97">
        <v>20.86845726149788</v>
      </c>
      <c r="AC97">
        <v>9.9660912477107377</v>
      </c>
      <c r="AD97">
        <v>0</v>
      </c>
      <c r="AE97">
        <v>16.946774775518737</v>
      </c>
      <c r="AF97">
        <v>5.8880260959280095</v>
      </c>
      <c r="AG97">
        <v>32.411644606176594</v>
      </c>
      <c r="AH97">
        <v>19.124040011919821</v>
      </c>
      <c r="AI97">
        <v>0</v>
      </c>
      <c r="AJ97">
        <v>0</v>
      </c>
      <c r="AK97">
        <v>14.583008905910171</v>
      </c>
      <c r="AL97">
        <v>28.852295611187607</v>
      </c>
      <c r="AM97">
        <v>8.0720692714492639</v>
      </c>
      <c r="AN97">
        <v>4.1798598558768468E-2</v>
      </c>
      <c r="AO97">
        <v>0</v>
      </c>
      <c r="AP97">
        <v>0</v>
      </c>
      <c r="AQ97">
        <v>28.281586280049748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1.9619768571428566</v>
      </c>
      <c r="BA97">
        <v>0.76182812048192772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1166.8148451813247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493.97361787968873</v>
      </c>
      <c r="L98">
        <v>17.510181827063398</v>
      </c>
      <c r="M98">
        <v>63.849909983979501</v>
      </c>
      <c r="N98">
        <v>52.89972930577548</v>
      </c>
      <c r="O98">
        <v>73.946235238805968</v>
      </c>
      <c r="P98">
        <v>30.638394542008488</v>
      </c>
      <c r="Q98">
        <v>9.6205116271186455</v>
      </c>
      <c r="R98">
        <v>19.116214390030002</v>
      </c>
      <c r="S98">
        <v>11.757056692913386</v>
      </c>
      <c r="T98">
        <v>0</v>
      </c>
      <c r="U98">
        <v>62.099603257258842</v>
      </c>
      <c r="V98">
        <v>5.0090902894736837</v>
      </c>
      <c r="W98">
        <v>19.656132113468839</v>
      </c>
      <c r="X98">
        <v>62.827808613266235</v>
      </c>
      <c r="Y98">
        <v>0</v>
      </c>
      <c r="Z98">
        <v>8.3301165766363621</v>
      </c>
      <c r="AA98">
        <v>11.90641993037975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5.8880260959280095</v>
      </c>
      <c r="AG98">
        <v>32.411644606176594</v>
      </c>
      <c r="AH98">
        <v>9.5620200059599103</v>
      </c>
      <c r="AI98">
        <v>0</v>
      </c>
      <c r="AJ98">
        <v>0</v>
      </c>
      <c r="AK98">
        <v>14.583008905910171</v>
      </c>
      <c r="AL98">
        <v>28.852295611187607</v>
      </c>
      <c r="AM98">
        <v>8.0720692714492639</v>
      </c>
      <c r="AN98">
        <v>4.1798598558768468E-2</v>
      </c>
      <c r="AO98">
        <v>0</v>
      </c>
      <c r="AP98">
        <v>0</v>
      </c>
      <c r="AQ98">
        <v>28.281586280049748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0.97177482547169802</v>
      </c>
      <c r="BA98">
        <v>0.38091383132530116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1155.881708854537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8.2003973957980474</v>
      </c>
      <c r="L99">
        <f t="shared" si="2"/>
        <v>0.32231589529644661</v>
      </c>
      <c r="M99">
        <f t="shared" si="2"/>
        <v>1.4887672713662901</v>
      </c>
      <c r="N99">
        <f t="shared" si="2"/>
        <v>1.2338900331111058</v>
      </c>
      <c r="O99">
        <f t="shared" si="2"/>
        <v>1.7247855508586794</v>
      </c>
      <c r="P99">
        <f t="shared" si="2"/>
        <v>0.72949445444026906</v>
      </c>
      <c r="Q99">
        <f t="shared" si="2"/>
        <v>0.17666022266667517</v>
      </c>
      <c r="R99">
        <f t="shared" si="2"/>
        <v>0.34777968171286433</v>
      </c>
      <c r="S99">
        <f t="shared" si="2"/>
        <v>0.21331200355986876</v>
      </c>
      <c r="T99">
        <f t="shared" si="2"/>
        <v>2.5351439262897606E-2</v>
      </c>
      <c r="U99">
        <f t="shared" si="2"/>
        <v>1.4903904781742094</v>
      </c>
      <c r="V99">
        <f t="shared" si="2"/>
        <v>0.11653672724391213</v>
      </c>
      <c r="W99">
        <f t="shared" si="2"/>
        <v>0.40542452665225248</v>
      </c>
      <c r="X99">
        <f t="shared" si="2"/>
        <v>1.3004018729663405</v>
      </c>
      <c r="Y99">
        <f t="shared" si="2"/>
        <v>0</v>
      </c>
      <c r="Z99">
        <f t="shared" si="2"/>
        <v>0.13831447087125004</v>
      </c>
      <c r="AA99">
        <f t="shared" si="2"/>
        <v>0.21758775062816485</v>
      </c>
      <c r="AB99">
        <f t="shared" si="2"/>
        <v>0.30050860182922617</v>
      </c>
      <c r="AC99">
        <f t="shared" si="2"/>
        <v>0.18443677509090686</v>
      </c>
      <c r="AD99">
        <f t="shared" si="2"/>
        <v>8.6344892454662384E-2</v>
      </c>
      <c r="AE99">
        <f t="shared" si="2"/>
        <v>0.39824920611146003</v>
      </c>
      <c r="AF99">
        <f t="shared" si="2"/>
        <v>0.18841682778986671</v>
      </c>
      <c r="AG99">
        <f t="shared" si="2"/>
        <v>0.77787947054823936</v>
      </c>
      <c r="AH99">
        <f t="shared" si="2"/>
        <v>0.48425655243082322</v>
      </c>
      <c r="AI99">
        <f t="shared" si="2"/>
        <v>4.1244198016967826E-2</v>
      </c>
      <c r="AJ99">
        <f t="shared" si="2"/>
        <v>0</v>
      </c>
      <c r="AK99">
        <f t="shared" si="2"/>
        <v>0.34999221374184475</v>
      </c>
      <c r="AL99">
        <f t="shared" si="2"/>
        <v>0.79829284428480962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1.1207583473115163E-2</v>
      </c>
      <c r="AQ99">
        <f t="shared" si="2"/>
        <v>0.27499859361110207</v>
      </c>
      <c r="AR99">
        <f t="shared" si="2"/>
        <v>0.36136238935733733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2.0662878941185025E-2</v>
      </c>
      <c r="BA99">
        <f t="shared" si="2"/>
        <v>1.9250292799060081E-2</v>
      </c>
      <c r="BB99">
        <f t="shared" si="2"/>
        <v>5.665346971373314E-2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23.130731471689618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158.32115954959272</v>
      </c>
      <c r="L3">
        <v>63.270657007327316</v>
      </c>
      <c r="M3">
        <v>0</v>
      </c>
      <c r="N3">
        <v>29.099851092591052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228.18854214611747</v>
      </c>
      <c r="V3">
        <v>2.8894752368421055</v>
      </c>
      <c r="W3">
        <v>11.367763078847441</v>
      </c>
      <c r="X3">
        <v>36.341071492214901</v>
      </c>
      <c r="Y3">
        <v>0</v>
      </c>
      <c r="Z3">
        <v>3.1956329280000002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8.432191909535069</v>
      </c>
      <c r="AL3">
        <v>9.3945379592082645</v>
      </c>
      <c r="AM3">
        <v>3.8727318815674887</v>
      </c>
      <c r="AN3">
        <v>0</v>
      </c>
      <c r="AO3">
        <v>0</v>
      </c>
      <c r="AP3">
        <v>3.1383569917481362E-2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742.62080623436486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158.32115954959272</v>
      </c>
      <c r="L4">
        <v>63.270657007327316</v>
      </c>
      <c r="M4">
        <v>0</v>
      </c>
      <c r="N4">
        <v>29.099851092591052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228.18854214611747</v>
      </c>
      <c r="V4">
        <v>2.8894752368421055</v>
      </c>
      <c r="W4">
        <v>11.367763078847441</v>
      </c>
      <c r="X4">
        <v>36.341071492214901</v>
      </c>
      <c r="Y4">
        <v>0</v>
      </c>
      <c r="Z4">
        <v>3.1956329280000002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8.432191909535069</v>
      </c>
      <c r="AL4">
        <v>9.3945379592082645</v>
      </c>
      <c r="AM4">
        <v>3.8727318815674887</v>
      </c>
      <c r="AN4">
        <v>0</v>
      </c>
      <c r="AO4">
        <v>0</v>
      </c>
      <c r="AP4">
        <v>3.1383569917481362E-2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742.62080623436486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158.32115954959272</v>
      </c>
      <c r="L5">
        <v>63.270657007327316</v>
      </c>
      <c r="M5">
        <v>0</v>
      </c>
      <c r="N5">
        <v>29.099851092591052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228.18854214611747</v>
      </c>
      <c r="V5">
        <v>2.8894752368421055</v>
      </c>
      <c r="W5">
        <v>11.367763078847441</v>
      </c>
      <c r="X5">
        <v>36.341071492214901</v>
      </c>
      <c r="Y5">
        <v>0</v>
      </c>
      <c r="Z5">
        <v>3.1956329280000002</v>
      </c>
      <c r="AA5">
        <v>6.8847294239334289</v>
      </c>
      <c r="AB5">
        <v>6.4545529747206594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8.432191909535069</v>
      </c>
      <c r="AL5">
        <v>9.3945379592082645</v>
      </c>
      <c r="AM5">
        <v>3.8727318815674887</v>
      </c>
      <c r="AN5">
        <v>0</v>
      </c>
      <c r="AO5">
        <v>0</v>
      </c>
      <c r="AP5">
        <v>3.1383569917481362E-2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739.39352974700455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158.32115954959272</v>
      </c>
      <c r="L6">
        <v>63.270657007327316</v>
      </c>
      <c r="M6">
        <v>0</v>
      </c>
      <c r="N6">
        <v>29.099851092591052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228.18854214611747</v>
      </c>
      <c r="V6">
        <v>2.8894752368421055</v>
      </c>
      <c r="W6">
        <v>11.367763078847441</v>
      </c>
      <c r="X6">
        <v>36.341071492214901</v>
      </c>
      <c r="Y6">
        <v>0</v>
      </c>
      <c r="Z6">
        <v>3.1956329280000002</v>
      </c>
      <c r="AA6">
        <v>6.8847294239334289</v>
      </c>
      <c r="AB6">
        <v>6.4545529747206594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8.432191909535069</v>
      </c>
      <c r="AL6">
        <v>9.3945379592082645</v>
      </c>
      <c r="AM6">
        <v>3.8727318815674887</v>
      </c>
      <c r="AN6">
        <v>0</v>
      </c>
      <c r="AO6">
        <v>0</v>
      </c>
      <c r="AP6">
        <v>3.1383569917481362E-2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739.39352974700455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158.38951548981356</v>
      </c>
      <c r="L7">
        <v>63.270657007327316</v>
      </c>
      <c r="M7">
        <v>0</v>
      </c>
      <c r="N7">
        <v>29.099851092591052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228.18854214611747</v>
      </c>
      <c r="V7">
        <v>2.8894752368421055</v>
      </c>
      <c r="W7">
        <v>11.367763078847441</v>
      </c>
      <c r="X7">
        <v>36.341071492214901</v>
      </c>
      <c r="Y7">
        <v>0</v>
      </c>
      <c r="Z7">
        <v>3.1956329280000002</v>
      </c>
      <c r="AA7">
        <v>6.8847294239334289</v>
      </c>
      <c r="AB7">
        <v>6.4545529747206594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8.432191909535069</v>
      </c>
      <c r="AL7">
        <v>9.3945379592082645</v>
      </c>
      <c r="AM7">
        <v>3.8727318815674887</v>
      </c>
      <c r="AN7">
        <v>0</v>
      </c>
      <c r="AO7">
        <v>0</v>
      </c>
      <c r="AP7">
        <v>3.1383569917481362E-2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739.46188568722528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86.819427301318953</v>
      </c>
      <c r="L8">
        <v>63.270657007327316</v>
      </c>
      <c r="M8">
        <v>0</v>
      </c>
      <c r="N8">
        <v>29.099851092591052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228.18854214611747</v>
      </c>
      <c r="V8">
        <v>2.8894752368421055</v>
      </c>
      <c r="W8">
        <v>11.367763078847441</v>
      </c>
      <c r="X8">
        <v>36.341071492214901</v>
      </c>
      <c r="Y8">
        <v>0</v>
      </c>
      <c r="Z8">
        <v>3.1956329280000002</v>
      </c>
      <c r="AA8">
        <v>6.8847294239334289</v>
      </c>
      <c r="AB8">
        <v>6.4545529747206594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8.432191909535069</v>
      </c>
      <c r="AL8">
        <v>9.3945379592082645</v>
      </c>
      <c r="AM8">
        <v>3.8727318815674887</v>
      </c>
      <c r="AN8">
        <v>0</v>
      </c>
      <c r="AO8">
        <v>0</v>
      </c>
      <c r="AP8">
        <v>3.1383569917481362E-2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667.89179749873074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86.819275073694399</v>
      </c>
      <c r="L9">
        <v>43.410263570580852</v>
      </c>
      <c r="M9">
        <v>0</v>
      </c>
      <c r="N9">
        <v>29.099851092591052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228.18854214611747</v>
      </c>
      <c r="V9">
        <v>2.8894752368421055</v>
      </c>
      <c r="W9">
        <v>11.367763078847441</v>
      </c>
      <c r="X9">
        <v>36.341071492214901</v>
      </c>
      <c r="Y9">
        <v>0</v>
      </c>
      <c r="Z9">
        <v>3.1956329280000002</v>
      </c>
      <c r="AA9">
        <v>6.8847294239334289</v>
      </c>
      <c r="AB9">
        <v>6.4545529747206594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8.432191909535069</v>
      </c>
      <c r="AL9">
        <v>9.3945379592082645</v>
      </c>
      <c r="AM9">
        <v>3.8727318815674887</v>
      </c>
      <c r="AN9">
        <v>0</v>
      </c>
      <c r="AO9">
        <v>0</v>
      </c>
      <c r="AP9">
        <v>3.1383569917481362E-2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648.03125183435964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86.820058079844614</v>
      </c>
      <c r="L10">
        <v>43.410382686529395</v>
      </c>
      <c r="M10">
        <v>0</v>
      </c>
      <c r="N10">
        <v>29.099851092591052</v>
      </c>
      <c r="O10">
        <v>48.864120283582096</v>
      </c>
      <c r="P10">
        <v>66.792003376874703</v>
      </c>
      <c r="Q10">
        <v>5.3472574298336797</v>
      </c>
      <c r="R10">
        <v>10.388123951867437</v>
      </c>
      <c r="S10">
        <v>6.4759617957776827</v>
      </c>
      <c r="T10">
        <v>0</v>
      </c>
      <c r="U10">
        <v>228.18854214611747</v>
      </c>
      <c r="V10">
        <v>2.8894752368421055</v>
      </c>
      <c r="W10">
        <v>11.367763078847441</v>
      </c>
      <c r="X10">
        <v>36.341071492214901</v>
      </c>
      <c r="Y10">
        <v>0</v>
      </c>
      <c r="Z10">
        <v>3.1956329280000002</v>
      </c>
      <c r="AA10">
        <v>6.8847294239334289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8.432191909535069</v>
      </c>
      <c r="AL10">
        <v>9.3945379592082645</v>
      </c>
      <c r="AM10">
        <v>3.8727318815674887</v>
      </c>
      <c r="AN10">
        <v>0</v>
      </c>
      <c r="AO10">
        <v>0</v>
      </c>
      <c r="AP10">
        <v>3.1383569917481362E-2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648.04688959095324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86.820058079844614</v>
      </c>
      <c r="L11">
        <v>43.410537847108635</v>
      </c>
      <c r="M11">
        <v>0</v>
      </c>
      <c r="N11">
        <v>29.099851092591052</v>
      </c>
      <c r="O11">
        <v>48.864120283582096</v>
      </c>
      <c r="P11">
        <v>66.792003376874703</v>
      </c>
      <c r="Q11">
        <v>5.3472574298336797</v>
      </c>
      <c r="R11">
        <v>10.388123951867437</v>
      </c>
      <c r="S11">
        <v>6.4759617957776827</v>
      </c>
      <c r="T11">
        <v>0</v>
      </c>
      <c r="U11">
        <v>228.18854214611747</v>
      </c>
      <c r="V11">
        <v>2.8894752368421055</v>
      </c>
      <c r="W11">
        <v>11.367763078847441</v>
      </c>
      <c r="X11">
        <v>36.341071492214901</v>
      </c>
      <c r="Y11">
        <v>0</v>
      </c>
      <c r="Z11">
        <v>3.1956329280000002</v>
      </c>
      <c r="AA11">
        <v>6.8847294239334289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8.432191909535069</v>
      </c>
      <c r="AL11">
        <v>9.3945379592082645</v>
      </c>
      <c r="AM11">
        <v>3.8727318815674887</v>
      </c>
      <c r="AN11">
        <v>0</v>
      </c>
      <c r="AO11">
        <v>0</v>
      </c>
      <c r="AP11">
        <v>3.1383569917481362E-2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648.04704475153267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86.819123541461721</v>
      </c>
      <c r="L12">
        <v>43.409669426077265</v>
      </c>
      <c r="M12">
        <v>0</v>
      </c>
      <c r="N12">
        <v>29.099851092591052</v>
      </c>
      <c r="O12">
        <v>48.864120283582096</v>
      </c>
      <c r="P12">
        <v>66.792003376874703</v>
      </c>
      <c r="Q12">
        <v>5.3402840009161707</v>
      </c>
      <c r="R12">
        <v>10.38794286152781</v>
      </c>
      <c r="S12">
        <v>6.4465649323053782</v>
      </c>
      <c r="T12">
        <v>0</v>
      </c>
      <c r="U12">
        <v>228.18854214611747</v>
      </c>
      <c r="V12">
        <v>2.8894752368421055</v>
      </c>
      <c r="W12">
        <v>11.367763078847441</v>
      </c>
      <c r="X12">
        <v>36.341071492214901</v>
      </c>
      <c r="Y12">
        <v>0</v>
      </c>
      <c r="Z12">
        <v>3.1956329280000002</v>
      </c>
      <c r="AA12">
        <v>6.8847294239334289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8.432191909535069</v>
      </c>
      <c r="AL12">
        <v>9.3945379592082645</v>
      </c>
      <c r="AM12">
        <v>3.8727318815674887</v>
      </c>
      <c r="AN12">
        <v>0</v>
      </c>
      <c r="AO12">
        <v>0</v>
      </c>
      <c r="AP12">
        <v>3.1383569917481362E-2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648.00869040938892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86.820071637476687</v>
      </c>
      <c r="L13">
        <v>48.231343197097118</v>
      </c>
      <c r="M13">
        <v>0</v>
      </c>
      <c r="N13">
        <v>29.099851092591052</v>
      </c>
      <c r="O13">
        <v>48.864120283582096</v>
      </c>
      <c r="P13">
        <v>66.792003376874703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228.18854214611747</v>
      </c>
      <c r="V13">
        <v>2.8894752368421055</v>
      </c>
      <c r="W13">
        <v>11.367763078847441</v>
      </c>
      <c r="X13">
        <v>36.341071492214901</v>
      </c>
      <c r="Y13">
        <v>0</v>
      </c>
      <c r="Z13">
        <v>3.1956329280000002</v>
      </c>
      <c r="AA13">
        <v>6.8847294239334289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8.432191909535069</v>
      </c>
      <c r="AL13">
        <v>9.3945379592082645</v>
      </c>
      <c r="AM13">
        <v>3.8727318815674887</v>
      </c>
      <c r="AN13">
        <v>0</v>
      </c>
      <c r="AO13">
        <v>0</v>
      </c>
      <c r="AP13">
        <v>3.1383569917481362E-2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652.85312802465819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86.819727939274301</v>
      </c>
      <c r="L14">
        <v>32.799590749993172</v>
      </c>
      <c r="M14">
        <v>0</v>
      </c>
      <c r="N14">
        <v>29.099851092591052</v>
      </c>
      <c r="O14">
        <v>48.864120283582096</v>
      </c>
      <c r="P14">
        <v>66.792003376874703</v>
      </c>
      <c r="Q14">
        <v>2.8898206052631581</v>
      </c>
      <c r="R14">
        <v>5.7890487536793174</v>
      </c>
      <c r="S14">
        <v>3.8591030232751455</v>
      </c>
      <c r="T14">
        <v>0</v>
      </c>
      <c r="U14">
        <v>228.18854214611747</v>
      </c>
      <c r="V14">
        <v>2.8894752368421055</v>
      </c>
      <c r="W14">
        <v>11.367763078847441</v>
      </c>
      <c r="X14">
        <v>36.341071492214901</v>
      </c>
      <c r="Y14">
        <v>0</v>
      </c>
      <c r="Z14">
        <v>3.1956329280000002</v>
      </c>
      <c r="AA14">
        <v>6.8847294239334289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8.432191909535069</v>
      </c>
      <c r="AL14">
        <v>9.3945379592082645</v>
      </c>
      <c r="AM14">
        <v>3.8727318815674887</v>
      </c>
      <c r="AN14">
        <v>0</v>
      </c>
      <c r="AO14">
        <v>0</v>
      </c>
      <c r="AP14">
        <v>3.1383569917481362E-2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627.76239671858548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86.819727939274301</v>
      </c>
      <c r="L15">
        <v>32.800476447016919</v>
      </c>
      <c r="M15">
        <v>0</v>
      </c>
      <c r="N15">
        <v>29.099851092591052</v>
      </c>
      <c r="O15">
        <v>48.864120283582096</v>
      </c>
      <c r="P15">
        <v>66.792003376874703</v>
      </c>
      <c r="Q15">
        <v>2.8900715530546623</v>
      </c>
      <c r="R15">
        <v>5.7892604434149568</v>
      </c>
      <c r="S15">
        <v>4.1302099107706285</v>
      </c>
      <c r="T15">
        <v>0</v>
      </c>
      <c r="U15">
        <v>228.18854214611747</v>
      </c>
      <c r="V15">
        <v>2.8894752368421055</v>
      </c>
      <c r="W15">
        <v>11.367763078847441</v>
      </c>
      <c r="X15">
        <v>36.341071492214901</v>
      </c>
      <c r="Y15">
        <v>0</v>
      </c>
      <c r="Z15">
        <v>3.1956329280000002</v>
      </c>
      <c r="AA15">
        <v>6.8847294239334289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8.432191909535069</v>
      </c>
      <c r="AL15">
        <v>9.3945379592082645</v>
      </c>
      <c r="AM15">
        <v>3.8727318815674887</v>
      </c>
      <c r="AN15">
        <v>0</v>
      </c>
      <c r="AO15">
        <v>0</v>
      </c>
      <c r="AP15">
        <v>3.1383569917481362E-2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628.03485194063194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86.819727939274301</v>
      </c>
      <c r="L16">
        <v>32.800476447016919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2.8900715530546623</v>
      </c>
      <c r="R16">
        <v>5.7892604434149568</v>
      </c>
      <c r="S16">
        <v>3.8602010036745411</v>
      </c>
      <c r="T16">
        <v>0</v>
      </c>
      <c r="U16">
        <v>228.18854214611747</v>
      </c>
      <c r="V16">
        <v>2.8894752368421055</v>
      </c>
      <c r="W16">
        <v>11.367763078847441</v>
      </c>
      <c r="X16">
        <v>36.341071492214901</v>
      </c>
      <c r="Y16">
        <v>0</v>
      </c>
      <c r="Z16">
        <v>3.1956329280000002</v>
      </c>
      <c r="AA16">
        <v>6.8847294239334289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8.432191909535069</v>
      </c>
      <c r="AL16">
        <v>9.3945379592082645</v>
      </c>
      <c r="AM16">
        <v>3.8727318815674887</v>
      </c>
      <c r="AN16">
        <v>0</v>
      </c>
      <c r="AO16">
        <v>0</v>
      </c>
      <c r="AP16">
        <v>3.1383569917481362E-2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627.76484303353584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86.819727939274301</v>
      </c>
      <c r="L17">
        <v>32.800476447016919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2.8900715530546623</v>
      </c>
      <c r="R17">
        <v>5.7892604434149568</v>
      </c>
      <c r="S17">
        <v>3.8602010036745411</v>
      </c>
      <c r="T17">
        <v>0</v>
      </c>
      <c r="U17">
        <v>228.18854214611747</v>
      </c>
      <c r="V17">
        <v>2.8894752368421055</v>
      </c>
      <c r="W17">
        <v>11.367763078847441</v>
      </c>
      <c r="X17">
        <v>36.341071492214901</v>
      </c>
      <c r="Y17">
        <v>0</v>
      </c>
      <c r="Z17">
        <v>3.1956329280000002</v>
      </c>
      <c r="AA17">
        <v>6.8847294239334289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8.432191909535069</v>
      </c>
      <c r="AL17">
        <v>9.3945379592082645</v>
      </c>
      <c r="AM17">
        <v>3.8727318815674887</v>
      </c>
      <c r="AN17">
        <v>0</v>
      </c>
      <c r="AO17">
        <v>0</v>
      </c>
      <c r="AP17">
        <v>3.1383569917481362E-2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627.76484303353584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86.819727939274301</v>
      </c>
      <c r="L18">
        <v>32.800476447016919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2.8900715530546623</v>
      </c>
      <c r="R18">
        <v>5.7892604434149568</v>
      </c>
      <c r="S18">
        <v>3.8602010036745411</v>
      </c>
      <c r="T18">
        <v>0</v>
      </c>
      <c r="U18">
        <v>228.18854214611747</v>
      </c>
      <c r="V18">
        <v>2.8894752368421055</v>
      </c>
      <c r="W18">
        <v>11.367763078847441</v>
      </c>
      <c r="X18">
        <v>36.341071492214901</v>
      </c>
      <c r="Y18">
        <v>0</v>
      </c>
      <c r="Z18">
        <v>3.1956329280000002</v>
      </c>
      <c r="AA18">
        <v>6.8847294239334289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8.432191909535069</v>
      </c>
      <c r="AL18">
        <v>9.3945379592082645</v>
      </c>
      <c r="AM18">
        <v>3.8727318815674887</v>
      </c>
      <c r="AN18">
        <v>0</v>
      </c>
      <c r="AO18">
        <v>0</v>
      </c>
      <c r="AP18">
        <v>3.1383569917481362E-2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627.76484303353584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86.819727939274301</v>
      </c>
      <c r="L19">
        <v>32.800476447016919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2.8900715530546623</v>
      </c>
      <c r="R19">
        <v>5.7892604434149568</v>
      </c>
      <c r="S19">
        <v>3.8602010036745411</v>
      </c>
      <c r="T19">
        <v>0</v>
      </c>
      <c r="U19">
        <v>228.18854214611747</v>
      </c>
      <c r="V19">
        <v>2.8894752368421055</v>
      </c>
      <c r="W19">
        <v>11.367763078847441</v>
      </c>
      <c r="X19">
        <v>36.341071492214901</v>
      </c>
      <c r="Y19">
        <v>0</v>
      </c>
      <c r="Z19">
        <v>3.1956329280000002</v>
      </c>
      <c r="AA19">
        <v>6.8847294239334289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5.6851991409997105</v>
      </c>
      <c r="AI19">
        <v>0</v>
      </c>
      <c r="AJ19">
        <v>0</v>
      </c>
      <c r="AK19">
        <v>8.432191909535069</v>
      </c>
      <c r="AL19">
        <v>9.3945379592082645</v>
      </c>
      <c r="AM19">
        <v>3.8727318815674887</v>
      </c>
      <c r="AN19">
        <v>0</v>
      </c>
      <c r="AO19">
        <v>0</v>
      </c>
      <c r="AP19">
        <v>3.1383569917481362E-2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628.80906342930052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86.819727939274301</v>
      </c>
      <c r="L20">
        <v>32.800476447016919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2.8900715530546623</v>
      </c>
      <c r="R20">
        <v>5.7892604434149568</v>
      </c>
      <c r="S20">
        <v>3.8602010036745411</v>
      </c>
      <c r="T20">
        <v>0</v>
      </c>
      <c r="U20">
        <v>228.18854214611747</v>
      </c>
      <c r="V20">
        <v>2.8894752368421055</v>
      </c>
      <c r="W20">
        <v>11.367763078847441</v>
      </c>
      <c r="X20">
        <v>36.341071492214901</v>
      </c>
      <c r="Y20">
        <v>0</v>
      </c>
      <c r="Z20">
        <v>3.1956329280000002</v>
      </c>
      <c r="AA20">
        <v>6.8847294239334289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10.442202230744421</v>
      </c>
      <c r="AI20">
        <v>0</v>
      </c>
      <c r="AJ20">
        <v>0</v>
      </c>
      <c r="AK20">
        <v>8.432191909535069</v>
      </c>
      <c r="AL20">
        <v>9.3945379592082645</v>
      </c>
      <c r="AM20">
        <v>3.8727318815674887</v>
      </c>
      <c r="AN20">
        <v>0</v>
      </c>
      <c r="AO20">
        <v>0</v>
      </c>
      <c r="AP20">
        <v>3.1383569917481362E-2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633.56606651904531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86.819727939274301</v>
      </c>
      <c r="L21">
        <v>32.800476447016919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2.8900715530546623</v>
      </c>
      <c r="R21">
        <v>5.7892604434149568</v>
      </c>
      <c r="S21">
        <v>3.8602010036745411</v>
      </c>
      <c r="T21">
        <v>0</v>
      </c>
      <c r="U21">
        <v>228.18854214611747</v>
      </c>
      <c r="V21">
        <v>2.8894752368421055</v>
      </c>
      <c r="W21">
        <v>11.367763078847441</v>
      </c>
      <c r="X21">
        <v>36.341071492214901</v>
      </c>
      <c r="Y21">
        <v>0</v>
      </c>
      <c r="Z21">
        <v>3.1956329280000002</v>
      </c>
      <c r="AA21">
        <v>6.8847294239334289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10.442202230744421</v>
      </c>
      <c r="AI21">
        <v>0</v>
      </c>
      <c r="AJ21">
        <v>0</v>
      </c>
      <c r="AK21">
        <v>8.432191909535069</v>
      </c>
      <c r="AL21">
        <v>9.3945379592082645</v>
      </c>
      <c r="AM21">
        <v>3.8727318815674887</v>
      </c>
      <c r="AN21">
        <v>0</v>
      </c>
      <c r="AO21">
        <v>0</v>
      </c>
      <c r="AP21">
        <v>0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633.53468294912784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86.819727939274301</v>
      </c>
      <c r="L22">
        <v>32.800476447016919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2.8900715530546623</v>
      </c>
      <c r="R22">
        <v>5.7892604434149568</v>
      </c>
      <c r="S22">
        <v>3.8602010036745411</v>
      </c>
      <c r="T22">
        <v>0</v>
      </c>
      <c r="U22">
        <v>228.18854214611747</v>
      </c>
      <c r="V22">
        <v>2.8894752368421055</v>
      </c>
      <c r="W22">
        <v>11.367763078847441</v>
      </c>
      <c r="X22">
        <v>36.341071492214901</v>
      </c>
      <c r="Y22">
        <v>0</v>
      </c>
      <c r="Z22">
        <v>3.1956329280000002</v>
      </c>
      <c r="AA22">
        <v>6.8847294239334289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10.442202230744421</v>
      </c>
      <c r="AI22">
        <v>0</v>
      </c>
      <c r="AJ22">
        <v>0</v>
      </c>
      <c r="AK22">
        <v>8.432191909535069</v>
      </c>
      <c r="AL22">
        <v>9.3945379592082645</v>
      </c>
      <c r="AM22">
        <v>3.8727318815674887</v>
      </c>
      <c r="AN22">
        <v>0</v>
      </c>
      <c r="AO22">
        <v>0</v>
      </c>
      <c r="AP22">
        <v>0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633.53468294912784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86.819727939274301</v>
      </c>
      <c r="L23">
        <v>32.800476447016919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2.8900715530546623</v>
      </c>
      <c r="R23">
        <v>5.7892604434149568</v>
      </c>
      <c r="S23">
        <v>3.8602010036745411</v>
      </c>
      <c r="T23">
        <v>0</v>
      </c>
      <c r="U23">
        <v>228.18854214611747</v>
      </c>
      <c r="V23">
        <v>2.8894752368421055</v>
      </c>
      <c r="W23">
        <v>11.367763078847441</v>
      </c>
      <c r="X23">
        <v>36.341071492214901</v>
      </c>
      <c r="Y23">
        <v>0</v>
      </c>
      <c r="Z23">
        <v>3.1956329280000002</v>
      </c>
      <c r="AA23">
        <v>6.8847294239334289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10.442202230744421</v>
      </c>
      <c r="AI23">
        <v>0</v>
      </c>
      <c r="AJ23">
        <v>0</v>
      </c>
      <c r="AK23">
        <v>8.432191909535069</v>
      </c>
      <c r="AL23">
        <v>9.3945379592082645</v>
      </c>
      <c r="AM23">
        <v>3.8727318815674887</v>
      </c>
      <c r="AN23">
        <v>0</v>
      </c>
      <c r="AO23">
        <v>0</v>
      </c>
      <c r="AP23">
        <v>0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633.53468294912784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86.819727939274301</v>
      </c>
      <c r="L24">
        <v>32.800476447016919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2.8900715530546623</v>
      </c>
      <c r="R24">
        <v>5.7892604434149568</v>
      </c>
      <c r="S24">
        <v>3.8602010036745411</v>
      </c>
      <c r="T24">
        <v>0</v>
      </c>
      <c r="U24">
        <v>228.18854214611747</v>
      </c>
      <c r="V24">
        <v>2.8894752368421055</v>
      </c>
      <c r="W24">
        <v>11.367763078847441</v>
      </c>
      <c r="X24">
        <v>36.341071492214901</v>
      </c>
      <c r="Y24">
        <v>0</v>
      </c>
      <c r="Z24">
        <v>3.1956329280000002</v>
      </c>
      <c r="AA24">
        <v>6.8847294239334289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10.442202230744421</v>
      </c>
      <c r="AI24">
        <v>0</v>
      </c>
      <c r="AJ24">
        <v>0</v>
      </c>
      <c r="AK24">
        <v>8.432191909535069</v>
      </c>
      <c r="AL24">
        <v>9.3945379592082645</v>
      </c>
      <c r="AM24">
        <v>3.8727318815674887</v>
      </c>
      <c r="AN24">
        <v>0</v>
      </c>
      <c r="AO24">
        <v>0</v>
      </c>
      <c r="AP24">
        <v>0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633.53468294912784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86.819727939274301</v>
      </c>
      <c r="L25">
        <v>32.800476447016919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2.8900694513833991</v>
      </c>
      <c r="R25">
        <v>10.389158833716255</v>
      </c>
      <c r="S25">
        <v>3.8608783114543108</v>
      </c>
      <c r="T25">
        <v>0</v>
      </c>
      <c r="U25">
        <v>228.18854214611747</v>
      </c>
      <c r="V25">
        <v>2.8894752368421055</v>
      </c>
      <c r="W25">
        <v>11.367763078847441</v>
      </c>
      <c r="X25">
        <v>36.341071492214901</v>
      </c>
      <c r="Y25">
        <v>0</v>
      </c>
      <c r="Z25">
        <v>3.1956329280000002</v>
      </c>
      <c r="AA25">
        <v>6.8847294239334289</v>
      </c>
      <c r="AB25">
        <v>6.4545529747206594</v>
      </c>
      <c r="AC25">
        <v>4.7421567151788118</v>
      </c>
      <c r="AD25">
        <v>2.2332321065584244</v>
      </c>
      <c r="AE25">
        <v>8.0761976305341978</v>
      </c>
      <c r="AF25">
        <v>0</v>
      </c>
      <c r="AG25">
        <v>0</v>
      </c>
      <c r="AH25">
        <v>10.442202230744421</v>
      </c>
      <c r="AI25">
        <v>0</v>
      </c>
      <c r="AJ25">
        <v>0</v>
      </c>
      <c r="AK25">
        <v>8.432191909535069</v>
      </c>
      <c r="AL25">
        <v>9.3945379592082645</v>
      </c>
      <c r="AM25">
        <v>3.8727318815674887</v>
      </c>
      <c r="AN25">
        <v>0</v>
      </c>
      <c r="AO25">
        <v>0</v>
      </c>
      <c r="AP25">
        <v>0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640.36848865209606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86.819727939274301</v>
      </c>
      <c r="L26">
        <v>32.800476447016919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2.8900694513833991</v>
      </c>
      <c r="R26">
        <v>10.389158833716255</v>
      </c>
      <c r="S26">
        <v>3.8608783114543108</v>
      </c>
      <c r="T26">
        <v>0</v>
      </c>
      <c r="U26">
        <v>228.18854214611747</v>
      </c>
      <c r="V26">
        <v>2.8894752368421055</v>
      </c>
      <c r="W26">
        <v>11.367763078847441</v>
      </c>
      <c r="X26">
        <v>36.341071492214901</v>
      </c>
      <c r="Y26">
        <v>0</v>
      </c>
      <c r="Z26">
        <v>3.1956329280000002</v>
      </c>
      <c r="AA26">
        <v>6.8847294239334289</v>
      </c>
      <c r="AB26">
        <v>6.4545529747206594</v>
      </c>
      <c r="AC26">
        <v>4.7421567151788118</v>
      </c>
      <c r="AD26">
        <v>2.2332321065584244</v>
      </c>
      <c r="AE26">
        <v>8.0761976305341978</v>
      </c>
      <c r="AF26">
        <v>0</v>
      </c>
      <c r="AG26">
        <v>0</v>
      </c>
      <c r="AH26">
        <v>10.442202230744421</v>
      </c>
      <c r="AI26">
        <v>0</v>
      </c>
      <c r="AJ26">
        <v>0</v>
      </c>
      <c r="AK26">
        <v>8.432191909535069</v>
      </c>
      <c r="AL26">
        <v>9.3945379592082645</v>
      </c>
      <c r="AM26">
        <v>3.8727318815674887</v>
      </c>
      <c r="AN26">
        <v>0</v>
      </c>
      <c r="AO26">
        <v>0</v>
      </c>
      <c r="AP26">
        <v>0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640.36848865209606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86.819727939274301</v>
      </c>
      <c r="L27">
        <v>32.800476447016919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2.8900694513833991</v>
      </c>
      <c r="R27">
        <v>10.389158833716255</v>
      </c>
      <c r="S27">
        <v>3.8608783114543108</v>
      </c>
      <c r="T27">
        <v>0</v>
      </c>
      <c r="U27">
        <v>228.18854214611747</v>
      </c>
      <c r="V27">
        <v>2.8894752368421055</v>
      </c>
      <c r="W27">
        <v>11.367763078847441</v>
      </c>
      <c r="X27">
        <v>36.341071492214901</v>
      </c>
      <c r="Y27">
        <v>0</v>
      </c>
      <c r="Z27">
        <v>3.1956329280000002</v>
      </c>
      <c r="AA27">
        <v>3.4423648389592136</v>
      </c>
      <c r="AB27">
        <v>6.4545529747206594</v>
      </c>
      <c r="AC27">
        <v>4.7421567151788118</v>
      </c>
      <c r="AD27">
        <v>2.2332321065584244</v>
      </c>
      <c r="AE27">
        <v>8.0761976305341978</v>
      </c>
      <c r="AF27">
        <v>0</v>
      </c>
      <c r="AG27">
        <v>0</v>
      </c>
      <c r="AH27">
        <v>10.442202230744421</v>
      </c>
      <c r="AI27">
        <v>0.77971891755317246</v>
      </c>
      <c r="AJ27">
        <v>0</v>
      </c>
      <c r="AK27">
        <v>8.432191909535069</v>
      </c>
      <c r="AL27">
        <v>9.3945379592082645</v>
      </c>
      <c r="AM27">
        <v>3.8727318815674887</v>
      </c>
      <c r="AN27">
        <v>0</v>
      </c>
      <c r="AO27">
        <v>0</v>
      </c>
      <c r="AP27">
        <v>0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637.70584298467497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86.819727939274301</v>
      </c>
      <c r="L28">
        <v>32.800476447016919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2.8900694513833991</v>
      </c>
      <c r="R28">
        <v>10.389158833716255</v>
      </c>
      <c r="S28">
        <v>3.8608783114543108</v>
      </c>
      <c r="T28">
        <v>0</v>
      </c>
      <c r="U28">
        <v>228.18854214611747</v>
      </c>
      <c r="V28">
        <v>2.8894752368421055</v>
      </c>
      <c r="W28">
        <v>11.367763078847441</v>
      </c>
      <c r="X28">
        <v>36.341071492214901</v>
      </c>
      <c r="Y28">
        <v>0</v>
      </c>
      <c r="Z28">
        <v>3.1956329280000002</v>
      </c>
      <c r="AA28">
        <v>3.4423648389592136</v>
      </c>
      <c r="AB28">
        <v>6.4545529747206594</v>
      </c>
      <c r="AC28">
        <v>4.7421567151788118</v>
      </c>
      <c r="AD28">
        <v>2.2332321065584244</v>
      </c>
      <c r="AE28">
        <v>8.0761976305341978</v>
      </c>
      <c r="AF28">
        <v>0</v>
      </c>
      <c r="AG28">
        <v>0</v>
      </c>
      <c r="AH28">
        <v>10.442202230744421</v>
      </c>
      <c r="AI28">
        <v>1.2475501409473524</v>
      </c>
      <c r="AJ28">
        <v>0</v>
      </c>
      <c r="AK28">
        <v>8.432191909535069</v>
      </c>
      <c r="AL28">
        <v>9.9639039500000024</v>
      </c>
      <c r="AM28">
        <v>3.8727318815674887</v>
      </c>
      <c r="AN28">
        <v>0</v>
      </c>
      <c r="AO28">
        <v>0</v>
      </c>
      <c r="AP28">
        <v>0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638.74304019886097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86.819727939274301</v>
      </c>
      <c r="L29">
        <v>32.800476447016919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2.8900694513833991</v>
      </c>
      <c r="R29">
        <v>10.389158833716255</v>
      </c>
      <c r="S29">
        <v>3.8608783114543108</v>
      </c>
      <c r="T29">
        <v>0</v>
      </c>
      <c r="U29">
        <v>228.18854214611747</v>
      </c>
      <c r="V29">
        <v>2.8894752368421055</v>
      </c>
      <c r="W29">
        <v>11.367763078847441</v>
      </c>
      <c r="X29">
        <v>36.341071492214901</v>
      </c>
      <c r="Y29">
        <v>0</v>
      </c>
      <c r="Z29">
        <v>3.1956329280000002</v>
      </c>
      <c r="AA29">
        <v>3.4423648389592136</v>
      </c>
      <c r="AB29">
        <v>6.4545529747206594</v>
      </c>
      <c r="AC29">
        <v>4.7421567151788118</v>
      </c>
      <c r="AD29">
        <v>2.2332321065584244</v>
      </c>
      <c r="AE29">
        <v>8.0761976305341978</v>
      </c>
      <c r="AF29">
        <v>0</v>
      </c>
      <c r="AG29">
        <v>0</v>
      </c>
      <c r="AH29">
        <v>10.442202230744421</v>
      </c>
      <c r="AI29">
        <v>8.0117662919212709</v>
      </c>
      <c r="AJ29">
        <v>0</v>
      </c>
      <c r="AK29">
        <v>8.432191909535069</v>
      </c>
      <c r="AL29">
        <v>19.446693570481933</v>
      </c>
      <c r="AM29">
        <v>3.8727318815674887</v>
      </c>
      <c r="AN29">
        <v>0</v>
      </c>
      <c r="AO29">
        <v>0</v>
      </c>
      <c r="AP29">
        <v>0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654.99004597031671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86.819727939274301</v>
      </c>
      <c r="L30">
        <v>32.800476447016919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2.8900694513833991</v>
      </c>
      <c r="R30">
        <v>10.389158833716255</v>
      </c>
      <c r="S30">
        <v>3.8608783114543108</v>
      </c>
      <c r="T30">
        <v>0</v>
      </c>
      <c r="U30">
        <v>228.18854214611747</v>
      </c>
      <c r="V30">
        <v>2.8894752368421055</v>
      </c>
      <c r="W30">
        <v>11.367763078847441</v>
      </c>
      <c r="X30">
        <v>36.341071492214901</v>
      </c>
      <c r="Y30">
        <v>0</v>
      </c>
      <c r="Z30">
        <v>3.1956329280000002</v>
      </c>
      <c r="AA30">
        <v>3.4423648389592136</v>
      </c>
      <c r="AB30">
        <v>6.4545529747206594</v>
      </c>
      <c r="AC30">
        <v>4.7421567151788118</v>
      </c>
      <c r="AD30">
        <v>2.2332321065584244</v>
      </c>
      <c r="AE30">
        <v>8.0761976305341978</v>
      </c>
      <c r="AF30">
        <v>0</v>
      </c>
      <c r="AG30">
        <v>0</v>
      </c>
      <c r="AH30">
        <v>10.442202230744421</v>
      </c>
      <c r="AI30">
        <v>8.0117662919212709</v>
      </c>
      <c r="AJ30">
        <v>0</v>
      </c>
      <c r="AK30">
        <v>8.432191909535069</v>
      </c>
      <c r="AL30">
        <v>19.446693570481933</v>
      </c>
      <c r="AM30">
        <v>3.8727318815674887</v>
      </c>
      <c r="AN30">
        <v>0</v>
      </c>
      <c r="AO30">
        <v>0</v>
      </c>
      <c r="AP30">
        <v>0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654.99004597031671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86.819727939274301</v>
      </c>
      <c r="L31">
        <v>32.800476447016919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2.8900694513833991</v>
      </c>
      <c r="R31">
        <v>5.7892604434149568</v>
      </c>
      <c r="S31">
        <v>3.8608783114543108</v>
      </c>
      <c r="T31">
        <v>0</v>
      </c>
      <c r="U31">
        <v>228.18854214611747</v>
      </c>
      <c r="V31">
        <v>2.8894752368421055</v>
      </c>
      <c r="W31">
        <v>11.367763078847441</v>
      </c>
      <c r="X31">
        <v>36.341071492214901</v>
      </c>
      <c r="Y31">
        <v>0</v>
      </c>
      <c r="Z31">
        <v>3.1956329280000002</v>
      </c>
      <c r="AA31">
        <v>3.4423648389592136</v>
      </c>
      <c r="AB31">
        <v>6.4545529747206594</v>
      </c>
      <c r="AC31">
        <v>4.7421567151788118</v>
      </c>
      <c r="AD31">
        <v>2.2332321065584244</v>
      </c>
      <c r="AE31">
        <v>8.0761976305341978</v>
      </c>
      <c r="AF31">
        <v>0</v>
      </c>
      <c r="AG31">
        <v>0</v>
      </c>
      <c r="AH31">
        <v>10.442202230744421</v>
      </c>
      <c r="AI31">
        <v>8.0117662919212709</v>
      </c>
      <c r="AJ31">
        <v>0</v>
      </c>
      <c r="AK31">
        <v>8.432191909535069</v>
      </c>
      <c r="AL31">
        <v>19.446693570481933</v>
      </c>
      <c r="AM31">
        <v>3.8727318815674887</v>
      </c>
      <c r="AN31">
        <v>0</v>
      </c>
      <c r="AO31">
        <v>0</v>
      </c>
      <c r="AP31">
        <v>0.25106881329743169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650.6412163933129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86.819727939274301</v>
      </c>
      <c r="L32">
        <v>32.800476447016919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2.8900694513833991</v>
      </c>
      <c r="R32">
        <v>5.7892604434149568</v>
      </c>
      <c r="S32">
        <v>3.8608783114543108</v>
      </c>
      <c r="T32">
        <v>0</v>
      </c>
      <c r="U32">
        <v>228.18854214611747</v>
      </c>
      <c r="V32">
        <v>2.8894752368421055</v>
      </c>
      <c r="W32">
        <v>11.367763078847441</v>
      </c>
      <c r="X32">
        <v>36.341071492214901</v>
      </c>
      <c r="Y32">
        <v>0</v>
      </c>
      <c r="Z32">
        <v>3.1956329280000002</v>
      </c>
      <c r="AA32">
        <v>3.4423648389592136</v>
      </c>
      <c r="AB32">
        <v>6.4545529747206594</v>
      </c>
      <c r="AC32">
        <v>4.7421567151788118</v>
      </c>
      <c r="AD32">
        <v>2.2332321065584244</v>
      </c>
      <c r="AE32">
        <v>8.0761976305341978</v>
      </c>
      <c r="AF32">
        <v>0</v>
      </c>
      <c r="AG32">
        <v>0</v>
      </c>
      <c r="AH32">
        <v>10.442202230744421</v>
      </c>
      <c r="AI32">
        <v>8.0117662919212709</v>
      </c>
      <c r="AJ32">
        <v>0</v>
      </c>
      <c r="AK32">
        <v>8.432191909535069</v>
      </c>
      <c r="AL32">
        <v>19.446693570481933</v>
      </c>
      <c r="AM32">
        <v>3.8727318815674887</v>
      </c>
      <c r="AN32">
        <v>0</v>
      </c>
      <c r="AO32">
        <v>0</v>
      </c>
      <c r="AP32">
        <v>0.25106881329743169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652.12897688570411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86.819727939274301</v>
      </c>
      <c r="L33">
        <v>32.800476447016919</v>
      </c>
      <c r="M33">
        <v>0</v>
      </c>
      <c r="N33">
        <v>29.099851092591052</v>
      </c>
      <c r="O33">
        <v>48.864120283582096</v>
      </c>
      <c r="P33">
        <v>66.792003376874703</v>
      </c>
      <c r="Q33">
        <v>2.8900694513833991</v>
      </c>
      <c r="R33">
        <v>5.7892604434149568</v>
      </c>
      <c r="S33">
        <v>3.8608783114543108</v>
      </c>
      <c r="T33">
        <v>0</v>
      </c>
      <c r="U33">
        <v>228.18854214611747</v>
      </c>
      <c r="V33">
        <v>2.8894752368421055</v>
      </c>
      <c r="W33">
        <v>11.368171314389699</v>
      </c>
      <c r="X33">
        <v>36.341231795045047</v>
      </c>
      <c r="Y33">
        <v>0</v>
      </c>
      <c r="Z33">
        <v>3.1956329280000002</v>
      </c>
      <c r="AA33">
        <v>3.4423648389592136</v>
      </c>
      <c r="AB33">
        <v>6.4545529747206594</v>
      </c>
      <c r="AC33">
        <v>4.7421567151788118</v>
      </c>
      <c r="AD33">
        <v>2.2332321065584244</v>
      </c>
      <c r="AE33">
        <v>8.0761976305341978</v>
      </c>
      <c r="AF33">
        <v>0</v>
      </c>
      <c r="AG33">
        <v>0</v>
      </c>
      <c r="AH33">
        <v>10.442202230744421</v>
      </c>
      <c r="AI33">
        <v>8.0117662919212709</v>
      </c>
      <c r="AJ33">
        <v>0</v>
      </c>
      <c r="AK33">
        <v>8.432191909535069</v>
      </c>
      <c r="AL33">
        <v>9.9639039500000024</v>
      </c>
      <c r="AM33">
        <v>3.8727318815674887</v>
      </c>
      <c r="AN33">
        <v>0</v>
      </c>
      <c r="AO33">
        <v>0</v>
      </c>
      <c r="AP33">
        <v>0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642.39568699029701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86.819727939274301</v>
      </c>
      <c r="L34">
        <v>32.800476447016919</v>
      </c>
      <c r="M34">
        <v>0</v>
      </c>
      <c r="N34">
        <v>29.099851092591052</v>
      </c>
      <c r="O34">
        <v>48.864120283582096</v>
      </c>
      <c r="P34">
        <v>66.792003376874703</v>
      </c>
      <c r="Q34">
        <v>2.8900694513833991</v>
      </c>
      <c r="R34">
        <v>5.7892604434149568</v>
      </c>
      <c r="S34">
        <v>3.8608783114543108</v>
      </c>
      <c r="T34">
        <v>0</v>
      </c>
      <c r="U34">
        <v>228.18854214611747</v>
      </c>
      <c r="V34">
        <v>2.8894752368421055</v>
      </c>
      <c r="W34">
        <v>11.368171314389699</v>
      </c>
      <c r="X34">
        <v>36.341231795045047</v>
      </c>
      <c r="Y34">
        <v>0</v>
      </c>
      <c r="Z34">
        <v>3.1956329280000002</v>
      </c>
      <c r="AA34">
        <v>3.4423648389592136</v>
      </c>
      <c r="AB34">
        <v>6.4545529747206594</v>
      </c>
      <c r="AC34">
        <v>4.7421567151788118</v>
      </c>
      <c r="AD34">
        <v>2.2332321065584244</v>
      </c>
      <c r="AE34">
        <v>8.0761976305341978</v>
      </c>
      <c r="AF34">
        <v>0</v>
      </c>
      <c r="AG34">
        <v>0</v>
      </c>
      <c r="AH34">
        <v>10.442202230744421</v>
      </c>
      <c r="AI34">
        <v>8.0117662919212709</v>
      </c>
      <c r="AJ34">
        <v>0</v>
      </c>
      <c r="AK34">
        <v>8.432191909535069</v>
      </c>
      <c r="AL34">
        <v>9.821562388812394</v>
      </c>
      <c r="AM34">
        <v>3.8727318815674887</v>
      </c>
      <c r="AN34">
        <v>0</v>
      </c>
      <c r="AO34">
        <v>0</v>
      </c>
      <c r="AP34">
        <v>0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642.25334542910934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86.819727939274301</v>
      </c>
      <c r="L35">
        <v>32.800476447016919</v>
      </c>
      <c r="M35">
        <v>0</v>
      </c>
      <c r="N35">
        <v>29.099851092591052</v>
      </c>
      <c r="O35">
        <v>48.864120283582096</v>
      </c>
      <c r="P35">
        <v>66.792003376874703</v>
      </c>
      <c r="Q35">
        <v>2.8900694513833991</v>
      </c>
      <c r="R35">
        <v>5.7892604434149568</v>
      </c>
      <c r="S35">
        <v>3.8608783114543108</v>
      </c>
      <c r="T35">
        <v>0</v>
      </c>
      <c r="U35">
        <v>228.18854214611747</v>
      </c>
      <c r="V35">
        <v>2.8894752368421055</v>
      </c>
      <c r="W35">
        <v>11.368171314389699</v>
      </c>
      <c r="X35">
        <v>36.341231795045047</v>
      </c>
      <c r="Y35">
        <v>0</v>
      </c>
      <c r="Z35">
        <v>3.1956329280000002</v>
      </c>
      <c r="AA35">
        <v>3.2789955928270054</v>
      </c>
      <c r="AB35">
        <v>6.4545529747206594</v>
      </c>
      <c r="AC35">
        <v>4.7421567151788118</v>
      </c>
      <c r="AD35">
        <v>0</v>
      </c>
      <c r="AE35">
        <v>8.0761976305341978</v>
      </c>
      <c r="AF35">
        <v>0</v>
      </c>
      <c r="AG35">
        <v>0</v>
      </c>
      <c r="AH35">
        <v>10.442202230744421</v>
      </c>
      <c r="AI35">
        <v>1.2475501409473524</v>
      </c>
      <c r="AJ35">
        <v>0</v>
      </c>
      <c r="AK35">
        <v>8.432191909535069</v>
      </c>
      <c r="AL35">
        <v>9.821562388812394</v>
      </c>
      <c r="AM35">
        <v>3.8727318815674887</v>
      </c>
      <c r="AN35">
        <v>0</v>
      </c>
      <c r="AO35">
        <v>0</v>
      </c>
      <c r="AP35">
        <v>0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631.60476743305367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86.819727939274301</v>
      </c>
      <c r="L36">
        <v>32.800476447016919</v>
      </c>
      <c r="M36">
        <v>0</v>
      </c>
      <c r="N36">
        <v>29.099851092591052</v>
      </c>
      <c r="O36">
        <v>48.864120283582096</v>
      </c>
      <c r="P36">
        <v>66.792003376874703</v>
      </c>
      <c r="Q36">
        <v>2.8900694513833991</v>
      </c>
      <c r="R36">
        <v>5.7910694060240973</v>
      </c>
      <c r="S36">
        <v>3.8608783114543108</v>
      </c>
      <c r="T36">
        <v>0</v>
      </c>
      <c r="U36">
        <v>228.18854214611747</v>
      </c>
      <c r="V36">
        <v>2.8894752368421055</v>
      </c>
      <c r="W36">
        <v>5.9097945182778222</v>
      </c>
      <c r="X36">
        <v>19.291878581301834</v>
      </c>
      <c r="Y36">
        <v>0</v>
      </c>
      <c r="Z36">
        <v>3.1956329280000002</v>
      </c>
      <c r="AA36">
        <v>0</v>
      </c>
      <c r="AB36">
        <v>6.4545529747206594</v>
      </c>
      <c r="AC36">
        <v>4.7421567151788118</v>
      </c>
      <c r="AD36">
        <v>0</v>
      </c>
      <c r="AE36">
        <v>8.0761976305341978</v>
      </c>
      <c r="AF36">
        <v>0</v>
      </c>
      <c r="AG36">
        <v>0</v>
      </c>
      <c r="AH36">
        <v>10.442202230744421</v>
      </c>
      <c r="AI36">
        <v>0.77971891755317246</v>
      </c>
      <c r="AJ36">
        <v>0</v>
      </c>
      <c r="AK36">
        <v>8.432191909535069</v>
      </c>
      <c r="AL36">
        <v>9.821562388812394</v>
      </c>
      <c r="AM36">
        <v>3.8727318815674887</v>
      </c>
      <c r="AN36">
        <v>0</v>
      </c>
      <c r="AO36">
        <v>0</v>
      </c>
      <c r="AP36">
        <v>0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605.35201956958667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86.819727939274301</v>
      </c>
      <c r="L37">
        <v>32.800476447016919</v>
      </c>
      <c r="M37">
        <v>0</v>
      </c>
      <c r="N37">
        <v>29.099851092591052</v>
      </c>
      <c r="O37">
        <v>48.864120283582096</v>
      </c>
      <c r="P37">
        <v>66.792003376874703</v>
      </c>
      <c r="Q37">
        <v>2.8900694513833991</v>
      </c>
      <c r="R37">
        <v>5.7910694060240973</v>
      </c>
      <c r="S37">
        <v>3.8608783114543108</v>
      </c>
      <c r="T37">
        <v>0</v>
      </c>
      <c r="U37">
        <v>228.18854214611747</v>
      </c>
      <c r="V37">
        <v>2.8894752368421055</v>
      </c>
      <c r="W37">
        <v>5.9097945182778222</v>
      </c>
      <c r="X37">
        <v>19.291878581301834</v>
      </c>
      <c r="Y37">
        <v>0</v>
      </c>
      <c r="Z37">
        <v>3.1956329280000002</v>
      </c>
      <c r="AA37">
        <v>0</v>
      </c>
      <c r="AB37">
        <v>6.4545529747206594</v>
      </c>
      <c r="AC37">
        <v>4.7421567151788118</v>
      </c>
      <c r="AD37">
        <v>0</v>
      </c>
      <c r="AE37">
        <v>8.0761976305341978</v>
      </c>
      <c r="AF37">
        <v>0</v>
      </c>
      <c r="AG37">
        <v>0</v>
      </c>
      <c r="AH37">
        <v>10.442202230744421</v>
      </c>
      <c r="AI37">
        <v>0</v>
      </c>
      <c r="AJ37">
        <v>0</v>
      </c>
      <c r="AK37">
        <v>8.432191909535069</v>
      </c>
      <c r="AL37">
        <v>9.821562388812394</v>
      </c>
      <c r="AM37">
        <v>3.8727318815674887</v>
      </c>
      <c r="AN37">
        <v>0</v>
      </c>
      <c r="AO37">
        <v>0</v>
      </c>
      <c r="AP37">
        <v>0.15691784958740684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604.72921850162095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86.819727939274301</v>
      </c>
      <c r="L38">
        <v>32.800476447016919</v>
      </c>
      <c r="M38">
        <v>0</v>
      </c>
      <c r="N38">
        <v>29.099851092591052</v>
      </c>
      <c r="O38">
        <v>48.864120283582096</v>
      </c>
      <c r="P38">
        <v>66.792003376874703</v>
      </c>
      <c r="Q38">
        <v>2.8900694513833991</v>
      </c>
      <c r="R38">
        <v>5.7910694060240973</v>
      </c>
      <c r="S38">
        <v>3.8608783114543108</v>
      </c>
      <c r="T38">
        <v>0</v>
      </c>
      <c r="U38">
        <v>228.18854214611747</v>
      </c>
      <c r="V38">
        <v>2.8894752368421055</v>
      </c>
      <c r="W38">
        <v>5.9097945182778222</v>
      </c>
      <c r="X38">
        <v>19.291878581301834</v>
      </c>
      <c r="Y38">
        <v>0</v>
      </c>
      <c r="Z38">
        <v>3.1956329280000002</v>
      </c>
      <c r="AA38">
        <v>0</v>
      </c>
      <c r="AB38">
        <v>6.4545529747206594</v>
      </c>
      <c r="AC38">
        <v>2.3710781456832133</v>
      </c>
      <c r="AD38">
        <v>0</v>
      </c>
      <c r="AE38">
        <v>8.0761976305341978</v>
      </c>
      <c r="AF38">
        <v>0</v>
      </c>
      <c r="AG38">
        <v>0</v>
      </c>
      <c r="AH38">
        <v>5.3371256757448009</v>
      </c>
      <c r="AI38">
        <v>0</v>
      </c>
      <c r="AJ38">
        <v>0</v>
      </c>
      <c r="AK38">
        <v>8.432191909535069</v>
      </c>
      <c r="AL38">
        <v>9.821562388812394</v>
      </c>
      <c r="AM38">
        <v>3.8727318815674887</v>
      </c>
      <c r="AN38">
        <v>0</v>
      </c>
      <c r="AO38">
        <v>0</v>
      </c>
      <c r="AP38">
        <v>0.15691784958740684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597.25306337712573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86.819727939274301</v>
      </c>
      <c r="L39">
        <v>32.800476447016919</v>
      </c>
      <c r="M39">
        <v>0</v>
      </c>
      <c r="N39">
        <v>29.099851092591052</v>
      </c>
      <c r="O39">
        <v>48.864120283582096</v>
      </c>
      <c r="P39">
        <v>66.792003376874703</v>
      </c>
      <c r="Q39">
        <v>2.8900694513833991</v>
      </c>
      <c r="R39">
        <v>5.7910694060240973</v>
      </c>
      <c r="S39">
        <v>3.8608783114543108</v>
      </c>
      <c r="T39">
        <v>0</v>
      </c>
      <c r="U39">
        <v>228.18854214611747</v>
      </c>
      <c r="V39">
        <v>2.8894752368421055</v>
      </c>
      <c r="W39">
        <v>5.9497931275385874</v>
      </c>
      <c r="X39">
        <v>19.296438574317492</v>
      </c>
      <c r="Y39">
        <v>0</v>
      </c>
      <c r="Z39">
        <v>3.1956329280000002</v>
      </c>
      <c r="AA39">
        <v>0</v>
      </c>
      <c r="AB39">
        <v>6.4545529747206594</v>
      </c>
      <c r="AC39">
        <v>2.3710781456832133</v>
      </c>
      <c r="AD39">
        <v>0</v>
      </c>
      <c r="AE39">
        <v>8.0761976305341978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8.432191909535069</v>
      </c>
      <c r="AL39">
        <v>9.821562388812394</v>
      </c>
      <c r="AM39">
        <v>3.8727318815674887</v>
      </c>
      <c r="AN39">
        <v>0</v>
      </c>
      <c r="AO39">
        <v>0</v>
      </c>
      <c r="AP39">
        <v>0.15691784958740684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591.96049630365724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86.819727939274301</v>
      </c>
      <c r="L40">
        <v>32.800476447016919</v>
      </c>
      <c r="M40">
        <v>0</v>
      </c>
      <c r="N40">
        <v>29.099851092591052</v>
      </c>
      <c r="O40">
        <v>48.864120283582096</v>
      </c>
      <c r="P40">
        <v>66.792003376874703</v>
      </c>
      <c r="Q40">
        <v>2.8900694513833991</v>
      </c>
      <c r="R40">
        <v>5.7910694060240973</v>
      </c>
      <c r="S40">
        <v>3.8608783114543108</v>
      </c>
      <c r="T40">
        <v>0</v>
      </c>
      <c r="U40">
        <v>228.18854214611747</v>
      </c>
      <c r="V40">
        <v>2.8894752368421055</v>
      </c>
      <c r="W40">
        <v>5.9497931275385874</v>
      </c>
      <c r="X40">
        <v>19.296438574317492</v>
      </c>
      <c r="Y40">
        <v>0</v>
      </c>
      <c r="Z40">
        <v>3.1956329280000002</v>
      </c>
      <c r="AA40">
        <v>0</v>
      </c>
      <c r="AB40">
        <v>6.4545529747206594</v>
      </c>
      <c r="AC40">
        <v>2.3710781456832133</v>
      </c>
      <c r="AD40">
        <v>0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8.432191909535069</v>
      </c>
      <c r="AL40">
        <v>9.821562388812394</v>
      </c>
      <c r="AM40">
        <v>3.8727318815674887</v>
      </c>
      <c r="AN40">
        <v>0</v>
      </c>
      <c r="AO40">
        <v>0</v>
      </c>
      <c r="AP40">
        <v>0.15691784958740684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591.96049630365724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86.819727939274301</v>
      </c>
      <c r="L41">
        <v>32.800476447016919</v>
      </c>
      <c r="M41">
        <v>0</v>
      </c>
      <c r="N41">
        <v>29.099851092591052</v>
      </c>
      <c r="O41">
        <v>48.864120283582096</v>
      </c>
      <c r="P41">
        <v>66.792003376874703</v>
      </c>
      <c r="Q41">
        <v>2.8900694513833991</v>
      </c>
      <c r="R41">
        <v>5.7910694060240973</v>
      </c>
      <c r="S41">
        <v>3.8608783114543108</v>
      </c>
      <c r="T41">
        <v>0</v>
      </c>
      <c r="U41">
        <v>228.18854214611747</v>
      </c>
      <c r="V41">
        <v>2.8894752368421055</v>
      </c>
      <c r="W41">
        <v>5.9497931275385874</v>
      </c>
      <c r="X41">
        <v>19.296438574317492</v>
      </c>
      <c r="Y41">
        <v>0</v>
      </c>
      <c r="Z41">
        <v>3.1956329280000002</v>
      </c>
      <c r="AA41">
        <v>0</v>
      </c>
      <c r="AB41">
        <v>6.4545529747206594</v>
      </c>
      <c r="AC41">
        <v>2.3710781456832133</v>
      </c>
      <c r="AD41">
        <v>0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8.432191909535069</v>
      </c>
      <c r="AL41">
        <v>12.810733650000001</v>
      </c>
      <c r="AM41">
        <v>3.8727318815674887</v>
      </c>
      <c r="AN41">
        <v>0</v>
      </c>
      <c r="AO41">
        <v>0</v>
      </c>
      <c r="AP41">
        <v>0.15691784958740684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594.94966756484484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86.819727939274301</v>
      </c>
      <c r="L42">
        <v>32.800476447016919</v>
      </c>
      <c r="M42">
        <v>0</v>
      </c>
      <c r="N42">
        <v>29.099851092591052</v>
      </c>
      <c r="O42">
        <v>48.864120283582096</v>
      </c>
      <c r="P42">
        <v>66.792003376874703</v>
      </c>
      <c r="Q42">
        <v>2.8900694513833991</v>
      </c>
      <c r="R42">
        <v>5.7910694060240973</v>
      </c>
      <c r="S42">
        <v>3.8608783114543108</v>
      </c>
      <c r="T42">
        <v>0</v>
      </c>
      <c r="U42">
        <v>228.18854214611747</v>
      </c>
      <c r="V42">
        <v>2.8894752368421055</v>
      </c>
      <c r="W42">
        <v>5.9497931275385874</v>
      </c>
      <c r="X42">
        <v>19.296438574317492</v>
      </c>
      <c r="Y42">
        <v>0</v>
      </c>
      <c r="Z42">
        <v>3.1956329280000002</v>
      </c>
      <c r="AA42">
        <v>0</v>
      </c>
      <c r="AB42">
        <v>6.4545529747206594</v>
      </c>
      <c r="AC42">
        <v>2.3710781456832133</v>
      </c>
      <c r="AD42">
        <v>0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8.432191909535069</v>
      </c>
      <c r="AL42">
        <v>12.810733650000001</v>
      </c>
      <c r="AM42">
        <v>3.8727318815674887</v>
      </c>
      <c r="AN42">
        <v>0</v>
      </c>
      <c r="AO42">
        <v>0</v>
      </c>
      <c r="AP42">
        <v>0.15691784958740684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594.94966756484484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86.819727939274301</v>
      </c>
      <c r="L43">
        <v>32.800476447016919</v>
      </c>
      <c r="M43">
        <v>0</v>
      </c>
      <c r="N43">
        <v>29.099851092591052</v>
      </c>
      <c r="O43">
        <v>48.864120283582096</v>
      </c>
      <c r="P43">
        <v>66.792003376874703</v>
      </c>
      <c r="Q43">
        <v>2.8900694513833991</v>
      </c>
      <c r="R43">
        <v>5.7910694060240973</v>
      </c>
      <c r="S43">
        <v>3.8608783114543108</v>
      </c>
      <c r="T43">
        <v>0</v>
      </c>
      <c r="U43">
        <v>228.18854214611747</v>
      </c>
      <c r="V43">
        <v>2.8894752368421055</v>
      </c>
      <c r="W43">
        <v>5.9497931275385874</v>
      </c>
      <c r="X43">
        <v>19.291991238393848</v>
      </c>
      <c r="Y43">
        <v>0</v>
      </c>
      <c r="Z43">
        <v>3.1956329280000002</v>
      </c>
      <c r="AA43">
        <v>0</v>
      </c>
      <c r="AB43">
        <v>6.4545529747206594</v>
      </c>
      <c r="AC43">
        <v>2.3710781456832133</v>
      </c>
      <c r="AD43">
        <v>0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8.432191909535069</v>
      </c>
      <c r="AL43">
        <v>12.810733650000001</v>
      </c>
      <c r="AM43">
        <v>3.8727318815674887</v>
      </c>
      <c r="AN43">
        <v>0</v>
      </c>
      <c r="AO43">
        <v>0</v>
      </c>
      <c r="AP43">
        <v>1.8830152108792051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596.67131759021299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86.819727939274301</v>
      </c>
      <c r="L44">
        <v>32.800476447016919</v>
      </c>
      <c r="M44">
        <v>0</v>
      </c>
      <c r="N44">
        <v>29.099851092591052</v>
      </c>
      <c r="O44">
        <v>48.864120283582096</v>
      </c>
      <c r="P44">
        <v>66.792003376874703</v>
      </c>
      <c r="Q44">
        <v>2.8900694513833991</v>
      </c>
      <c r="R44">
        <v>5.7910694060240973</v>
      </c>
      <c r="S44">
        <v>3.8608783114543108</v>
      </c>
      <c r="T44">
        <v>0</v>
      </c>
      <c r="U44">
        <v>228.18854214611747</v>
      </c>
      <c r="V44">
        <v>2.8894752368421055</v>
      </c>
      <c r="W44">
        <v>5.7905547869233329</v>
      </c>
      <c r="X44">
        <v>19.291991238393848</v>
      </c>
      <c r="Y44">
        <v>0</v>
      </c>
      <c r="Z44">
        <v>3.1956329280000002</v>
      </c>
      <c r="AA44">
        <v>0</v>
      </c>
      <c r="AB44">
        <v>6.4545529747206594</v>
      </c>
      <c r="AC44">
        <v>2.3710781456832133</v>
      </c>
      <c r="AD44">
        <v>0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8.432191909535069</v>
      </c>
      <c r="AL44">
        <v>12.810733650000001</v>
      </c>
      <c r="AM44">
        <v>3.8727318815674887</v>
      </c>
      <c r="AN44">
        <v>0</v>
      </c>
      <c r="AO44">
        <v>0</v>
      </c>
      <c r="AP44">
        <v>1.8830152108792051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597.99983974198892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86.819727939274301</v>
      </c>
      <c r="L45">
        <v>32.800476447016919</v>
      </c>
      <c r="M45">
        <v>0</v>
      </c>
      <c r="N45">
        <v>29.099851092591052</v>
      </c>
      <c r="O45">
        <v>48.864120283582096</v>
      </c>
      <c r="P45">
        <v>66.792003376874703</v>
      </c>
      <c r="Q45">
        <v>2.8900694513833991</v>
      </c>
      <c r="R45">
        <v>5.7910694060240973</v>
      </c>
      <c r="S45">
        <v>3.8608783114543108</v>
      </c>
      <c r="T45">
        <v>0</v>
      </c>
      <c r="U45">
        <v>228.18854214611747</v>
      </c>
      <c r="V45">
        <v>2.8894752368421055</v>
      </c>
      <c r="W45">
        <v>5.7905547869233329</v>
      </c>
      <c r="X45">
        <v>19.291991238393848</v>
      </c>
      <c r="Y45">
        <v>0</v>
      </c>
      <c r="Z45">
        <v>3.1956329280000002</v>
      </c>
      <c r="AA45">
        <v>0</v>
      </c>
      <c r="AB45">
        <v>6.4545529747206594</v>
      </c>
      <c r="AC45">
        <v>2.3710781456832133</v>
      </c>
      <c r="AD45">
        <v>0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8.432191909535069</v>
      </c>
      <c r="AL45">
        <v>12.810733650000001</v>
      </c>
      <c r="AM45">
        <v>3.8727318815674887</v>
      </c>
      <c r="AN45">
        <v>0</v>
      </c>
      <c r="AO45">
        <v>0</v>
      </c>
      <c r="AP45">
        <v>1.8830152108792051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597.99983974198892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86.819727939274301</v>
      </c>
      <c r="L46">
        <v>32.800476447016919</v>
      </c>
      <c r="M46">
        <v>0</v>
      </c>
      <c r="N46">
        <v>29.099851092591052</v>
      </c>
      <c r="O46">
        <v>48.864120283582096</v>
      </c>
      <c r="P46">
        <v>66.792003376874703</v>
      </c>
      <c r="Q46">
        <v>2.8900694513833991</v>
      </c>
      <c r="R46">
        <v>5.7910694060240973</v>
      </c>
      <c r="S46">
        <v>3.8608783114543108</v>
      </c>
      <c r="T46">
        <v>0</v>
      </c>
      <c r="U46">
        <v>228.18854214611747</v>
      </c>
      <c r="V46">
        <v>2.8894752368421055</v>
      </c>
      <c r="W46">
        <v>5.7905547869233329</v>
      </c>
      <c r="X46">
        <v>19.291991238393848</v>
      </c>
      <c r="Y46">
        <v>0</v>
      </c>
      <c r="Z46">
        <v>3.1956329280000002</v>
      </c>
      <c r="AA46">
        <v>0</v>
      </c>
      <c r="AB46">
        <v>6.4545529747206594</v>
      </c>
      <c r="AC46">
        <v>2.3710781456832133</v>
      </c>
      <c r="AD46">
        <v>0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8.432191909535069</v>
      </c>
      <c r="AL46">
        <v>12.810733650000001</v>
      </c>
      <c r="AM46">
        <v>3.8727318815674887</v>
      </c>
      <c r="AN46">
        <v>0</v>
      </c>
      <c r="AO46">
        <v>0</v>
      </c>
      <c r="AP46">
        <v>1.8830152108792051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597.99983974198892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86.819563058101465</v>
      </c>
      <c r="L47">
        <v>32.800476447016919</v>
      </c>
      <c r="M47">
        <v>0</v>
      </c>
      <c r="N47">
        <v>29.099851092591052</v>
      </c>
      <c r="O47">
        <v>48.864120283582096</v>
      </c>
      <c r="P47">
        <v>66.792003376874703</v>
      </c>
      <c r="Q47">
        <v>2.8900694513833991</v>
      </c>
      <c r="R47">
        <v>5.7910694060240973</v>
      </c>
      <c r="S47">
        <v>3.8608783114543108</v>
      </c>
      <c r="T47">
        <v>0</v>
      </c>
      <c r="U47">
        <v>228.18854214611747</v>
      </c>
      <c r="V47">
        <v>1.5399931044776121</v>
      </c>
      <c r="W47">
        <v>5.7905547869233329</v>
      </c>
      <c r="X47">
        <v>19.291991238393848</v>
      </c>
      <c r="Y47">
        <v>0</v>
      </c>
      <c r="Z47">
        <v>3.1956329280000002</v>
      </c>
      <c r="AA47">
        <v>0</v>
      </c>
      <c r="AB47">
        <v>6.4545529747206594</v>
      </c>
      <c r="AC47">
        <v>2.3710781456832133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8.432191909535069</v>
      </c>
      <c r="AL47">
        <v>12.810733650000001</v>
      </c>
      <c r="AM47">
        <v>3.8727318815674887</v>
      </c>
      <c r="AN47">
        <v>0</v>
      </c>
      <c r="AO47">
        <v>0</v>
      </c>
      <c r="AP47">
        <v>0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593.27941702518126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86.819563058101465</v>
      </c>
      <c r="L48">
        <v>32.800476447016919</v>
      </c>
      <c r="M48">
        <v>0</v>
      </c>
      <c r="N48">
        <v>29.099851092591052</v>
      </c>
      <c r="O48">
        <v>48.864120283582096</v>
      </c>
      <c r="P48">
        <v>66.792003376874703</v>
      </c>
      <c r="Q48">
        <v>2.8900694513833991</v>
      </c>
      <c r="R48">
        <v>5.7910694060240973</v>
      </c>
      <c r="S48">
        <v>3.8608783114543108</v>
      </c>
      <c r="T48">
        <v>0</v>
      </c>
      <c r="U48">
        <v>228.18854214611747</v>
      </c>
      <c r="V48">
        <v>1.5399931044776121</v>
      </c>
      <c r="W48">
        <v>5.7905547869233329</v>
      </c>
      <c r="X48">
        <v>19.291991238393848</v>
      </c>
      <c r="Y48">
        <v>0</v>
      </c>
      <c r="Z48">
        <v>3.1956329280000002</v>
      </c>
      <c r="AA48">
        <v>0</v>
      </c>
      <c r="AB48">
        <v>3.2272764873603297</v>
      </c>
      <c r="AC48">
        <v>2.3710781456832133</v>
      </c>
      <c r="AD48">
        <v>0</v>
      </c>
      <c r="AE48">
        <v>8.0761976305341978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8.432191909535069</v>
      </c>
      <c r="AL48">
        <v>12.810733650000001</v>
      </c>
      <c r="AM48">
        <v>3.8727318815674887</v>
      </c>
      <c r="AN48">
        <v>0</v>
      </c>
      <c r="AO48">
        <v>0</v>
      </c>
      <c r="AP48">
        <v>0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590.05214053782095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86.819563058101465</v>
      </c>
      <c r="L49">
        <v>32.80011220715442</v>
      </c>
      <c r="M49">
        <v>0</v>
      </c>
      <c r="N49">
        <v>29.099851092591052</v>
      </c>
      <c r="O49">
        <v>48.864120283582096</v>
      </c>
      <c r="P49">
        <v>66.792003376874703</v>
      </c>
      <c r="Q49">
        <v>2.8972955592105261</v>
      </c>
      <c r="R49">
        <v>5.7918978592741936</v>
      </c>
      <c r="S49">
        <v>3.8610443514754089</v>
      </c>
      <c r="T49">
        <v>0</v>
      </c>
      <c r="U49">
        <v>228.18854214611747</v>
      </c>
      <c r="V49">
        <v>2.3499894776119405</v>
      </c>
      <c r="W49">
        <v>5.7907379815653295</v>
      </c>
      <c r="X49">
        <v>19.292340933183262</v>
      </c>
      <c r="Y49">
        <v>0</v>
      </c>
      <c r="Z49">
        <v>3.1956329280000002</v>
      </c>
      <c r="AA49">
        <v>0</v>
      </c>
      <c r="AB49">
        <v>3.2272764873603297</v>
      </c>
      <c r="AC49">
        <v>2.3710781456832133</v>
      </c>
      <c r="AD49">
        <v>0</v>
      </c>
      <c r="AE49">
        <v>8.0761976305341978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8.432191909535069</v>
      </c>
      <c r="AL49">
        <v>12.810733650000001</v>
      </c>
      <c r="AM49">
        <v>3.8727318815674887</v>
      </c>
      <c r="AN49">
        <v>0</v>
      </c>
      <c r="AO49">
        <v>0</v>
      </c>
      <c r="AP49">
        <v>0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590.87052616162248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86.819563058101465</v>
      </c>
      <c r="L50">
        <v>32.80011220715442</v>
      </c>
      <c r="M50">
        <v>0</v>
      </c>
      <c r="N50">
        <v>29.099851092591052</v>
      </c>
      <c r="O50">
        <v>48.864120283582096</v>
      </c>
      <c r="P50">
        <v>66.792003376874703</v>
      </c>
      <c r="Q50">
        <v>2.8972955592105261</v>
      </c>
      <c r="R50">
        <v>5.7918978592741936</v>
      </c>
      <c r="S50">
        <v>3.8610443514754089</v>
      </c>
      <c r="T50">
        <v>0</v>
      </c>
      <c r="U50">
        <v>228.18854214611747</v>
      </c>
      <c r="V50">
        <v>2.3499894776119405</v>
      </c>
      <c r="W50">
        <v>5.7907379815653295</v>
      </c>
      <c r="X50">
        <v>19.292340933183262</v>
      </c>
      <c r="Y50">
        <v>0</v>
      </c>
      <c r="Z50">
        <v>3.1956329280000002</v>
      </c>
      <c r="AA50">
        <v>0</v>
      </c>
      <c r="AB50">
        <v>3.2272764873603297</v>
      </c>
      <c r="AC50">
        <v>2.3710781456832133</v>
      </c>
      <c r="AD50">
        <v>0</v>
      </c>
      <c r="AE50">
        <v>8.0761976305341978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8.432191909535069</v>
      </c>
      <c r="AL50">
        <v>12.810733650000001</v>
      </c>
      <c r="AM50">
        <v>3.8727318815674887</v>
      </c>
      <c r="AN50">
        <v>0</v>
      </c>
      <c r="AO50">
        <v>0</v>
      </c>
      <c r="AP50">
        <v>0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590.87052616162248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86.819563058101465</v>
      </c>
      <c r="L51">
        <v>32.80011220715442</v>
      </c>
      <c r="M51">
        <v>0</v>
      </c>
      <c r="N51">
        <v>29.099851092591052</v>
      </c>
      <c r="O51">
        <v>48.864120283582096</v>
      </c>
      <c r="P51">
        <v>66.792003376874703</v>
      </c>
      <c r="Q51">
        <v>2.8972955592105261</v>
      </c>
      <c r="R51">
        <v>5.7918978592741936</v>
      </c>
      <c r="S51">
        <v>3.8610443514754089</v>
      </c>
      <c r="T51">
        <v>0</v>
      </c>
      <c r="U51">
        <v>228.18854214611747</v>
      </c>
      <c r="V51">
        <v>2.3499894776119405</v>
      </c>
      <c r="W51">
        <v>5.7907379815653295</v>
      </c>
      <c r="X51">
        <v>19.292340933183262</v>
      </c>
      <c r="Y51">
        <v>0</v>
      </c>
      <c r="Z51">
        <v>3.1956329280000002</v>
      </c>
      <c r="AA51">
        <v>0</v>
      </c>
      <c r="AB51">
        <v>3.2272764873603297</v>
      </c>
      <c r="AC51">
        <v>0</v>
      </c>
      <c r="AD51">
        <v>0</v>
      </c>
      <c r="AE51">
        <v>8.0761976305341978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8.432191909535069</v>
      </c>
      <c r="AL51">
        <v>12.810733650000001</v>
      </c>
      <c r="AM51">
        <v>3.8727318815674887</v>
      </c>
      <c r="AN51">
        <v>0</v>
      </c>
      <c r="AO51">
        <v>0</v>
      </c>
      <c r="AP51">
        <v>0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588.49944801593927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86.819563058101465</v>
      </c>
      <c r="L52">
        <v>32.80011220715442</v>
      </c>
      <c r="M52">
        <v>0</v>
      </c>
      <c r="N52">
        <v>29.099851092591052</v>
      </c>
      <c r="O52">
        <v>48.864120283582096</v>
      </c>
      <c r="P52">
        <v>66.792003376874703</v>
      </c>
      <c r="Q52">
        <v>2.8972955592105261</v>
      </c>
      <c r="R52">
        <v>5.7918978592741936</v>
      </c>
      <c r="S52">
        <v>3.8610443514754089</v>
      </c>
      <c r="T52">
        <v>0</v>
      </c>
      <c r="U52">
        <v>228.18854214611747</v>
      </c>
      <c r="V52">
        <v>2.3499894776119405</v>
      </c>
      <c r="W52">
        <v>5.7907379815653295</v>
      </c>
      <c r="X52">
        <v>19.292340933183262</v>
      </c>
      <c r="Y52">
        <v>0</v>
      </c>
      <c r="Z52">
        <v>3.1956329280000002</v>
      </c>
      <c r="AA52">
        <v>0</v>
      </c>
      <c r="AB52">
        <v>3.2272764873603297</v>
      </c>
      <c r="AC52">
        <v>0</v>
      </c>
      <c r="AD52">
        <v>0</v>
      </c>
      <c r="AE52">
        <v>8.0761976305341978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8.432191909535069</v>
      </c>
      <c r="AL52">
        <v>12.810733650000001</v>
      </c>
      <c r="AM52">
        <v>3.8727318815674887</v>
      </c>
      <c r="AN52">
        <v>0</v>
      </c>
      <c r="AO52">
        <v>0</v>
      </c>
      <c r="AP52">
        <v>0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588.49944801593927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86.819563058101465</v>
      </c>
      <c r="L53">
        <v>32.80011220715442</v>
      </c>
      <c r="M53">
        <v>0</v>
      </c>
      <c r="N53">
        <v>29.097415820771396</v>
      </c>
      <c r="O53">
        <v>48.864212250755287</v>
      </c>
      <c r="P53">
        <v>66.792267815675999</v>
      </c>
      <c r="Q53">
        <v>2.8972955592105261</v>
      </c>
      <c r="R53">
        <v>5.7918978592741936</v>
      </c>
      <c r="S53">
        <v>3.8610443514754089</v>
      </c>
      <c r="T53">
        <v>0</v>
      </c>
      <c r="U53">
        <v>228.18854214611747</v>
      </c>
      <c r="V53">
        <v>2.277671390862944</v>
      </c>
      <c r="W53">
        <v>5.7892033738872408</v>
      </c>
      <c r="X53">
        <v>19.292340933183262</v>
      </c>
      <c r="Y53">
        <v>0</v>
      </c>
      <c r="Z53">
        <v>3.1956329280000002</v>
      </c>
      <c r="AA53">
        <v>0</v>
      </c>
      <c r="AB53">
        <v>3.2272764873603297</v>
      </c>
      <c r="AC53">
        <v>0</v>
      </c>
      <c r="AD53">
        <v>0</v>
      </c>
      <c r="AE53">
        <v>8.0761976305341978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8.432191909535069</v>
      </c>
      <c r="AL53">
        <v>12.810733650000001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588.42351645566703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86.819563058101465</v>
      </c>
      <c r="L54">
        <v>32.80011220715442</v>
      </c>
      <c r="M54">
        <v>0</v>
      </c>
      <c r="N54">
        <v>29.097415820771396</v>
      </c>
      <c r="O54">
        <v>48.864212250755287</v>
      </c>
      <c r="P54">
        <v>66.792267815675999</v>
      </c>
      <c r="Q54">
        <v>2.8972955592105261</v>
      </c>
      <c r="R54">
        <v>5.7918978592741936</v>
      </c>
      <c r="S54">
        <v>3.8610443514754089</v>
      </c>
      <c r="T54">
        <v>0</v>
      </c>
      <c r="U54">
        <v>228.18854214611747</v>
      </c>
      <c r="V54">
        <v>2.277671390862944</v>
      </c>
      <c r="W54">
        <v>5.7892033738872408</v>
      </c>
      <c r="X54">
        <v>19.292340933183262</v>
      </c>
      <c r="Y54">
        <v>0</v>
      </c>
      <c r="Z54">
        <v>3.1956329280000002</v>
      </c>
      <c r="AA54">
        <v>0</v>
      </c>
      <c r="AB54">
        <v>0</v>
      </c>
      <c r="AC54">
        <v>0</v>
      </c>
      <c r="AD54">
        <v>0</v>
      </c>
      <c r="AE54">
        <v>8.0761976305341978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8.432191909535069</v>
      </c>
      <c r="AL54">
        <v>12.810733650000001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586.68400046069792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86.819563058101465</v>
      </c>
      <c r="L55">
        <v>32.80011220715442</v>
      </c>
      <c r="M55">
        <v>0</v>
      </c>
      <c r="N55">
        <v>29.097415820771396</v>
      </c>
      <c r="O55">
        <v>48.864212250755287</v>
      </c>
      <c r="P55">
        <v>66.792267815675999</v>
      </c>
      <c r="Q55">
        <v>2.8972955592105261</v>
      </c>
      <c r="R55">
        <v>5.7918978592741936</v>
      </c>
      <c r="S55">
        <v>3.8610443514754089</v>
      </c>
      <c r="T55">
        <v>0</v>
      </c>
      <c r="U55">
        <v>228.18854214611747</v>
      </c>
      <c r="V55">
        <v>2.277671390862944</v>
      </c>
      <c r="W55">
        <v>5.7892033738872408</v>
      </c>
      <c r="X55">
        <v>19.292340933183262</v>
      </c>
      <c r="Y55">
        <v>0</v>
      </c>
      <c r="Z55">
        <v>3.1956329280000002</v>
      </c>
      <c r="AA55">
        <v>0</v>
      </c>
      <c r="AB55">
        <v>0</v>
      </c>
      <c r="AC55">
        <v>0</v>
      </c>
      <c r="AD55">
        <v>0</v>
      </c>
      <c r="AE55">
        <v>8.0761976305341978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8.432191909535069</v>
      </c>
      <c r="AL55">
        <v>12.810733650000001</v>
      </c>
      <c r="AM55">
        <v>3.8727318815674887</v>
      </c>
      <c r="AN55">
        <v>0</v>
      </c>
      <c r="AO55">
        <v>0</v>
      </c>
      <c r="AP55">
        <v>0.12553427966992545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586.80953474036789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86.819563058101465</v>
      </c>
      <c r="L56">
        <v>32.80011220715442</v>
      </c>
      <c r="M56">
        <v>0</v>
      </c>
      <c r="N56">
        <v>29.097415820771396</v>
      </c>
      <c r="O56">
        <v>48.864212250755287</v>
      </c>
      <c r="P56">
        <v>66.792267815675999</v>
      </c>
      <c r="Q56">
        <v>2.8972955592105261</v>
      </c>
      <c r="R56">
        <v>5.7918978592741936</v>
      </c>
      <c r="S56">
        <v>3.8610443514754089</v>
      </c>
      <c r="T56">
        <v>0</v>
      </c>
      <c r="U56">
        <v>228.18854214611747</v>
      </c>
      <c r="V56">
        <v>2.277671390862944</v>
      </c>
      <c r="W56">
        <v>5.7892033738872408</v>
      </c>
      <c r="X56">
        <v>19.292340933183262</v>
      </c>
      <c r="Y56">
        <v>0</v>
      </c>
      <c r="Z56">
        <v>3.1956329280000002</v>
      </c>
      <c r="AA56">
        <v>0</v>
      </c>
      <c r="AB56">
        <v>0</v>
      </c>
      <c r="AC56">
        <v>0</v>
      </c>
      <c r="AD56">
        <v>0</v>
      </c>
      <c r="AE56">
        <v>8.0761976305341978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8.432191909535069</v>
      </c>
      <c r="AL56">
        <v>12.810733650000001</v>
      </c>
      <c r="AM56">
        <v>3.8727318815674887</v>
      </c>
      <c r="AN56">
        <v>0</v>
      </c>
      <c r="AO56">
        <v>0</v>
      </c>
      <c r="AP56">
        <v>0.12553427966992545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586.80953474036789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89.390170243504301</v>
      </c>
      <c r="L57">
        <v>32.80011220715442</v>
      </c>
      <c r="M57">
        <v>0</v>
      </c>
      <c r="N57">
        <v>29.097415820771396</v>
      </c>
      <c r="O57">
        <v>48.864212250755287</v>
      </c>
      <c r="P57">
        <v>66.792267815675999</v>
      </c>
      <c r="Q57">
        <v>2.8972955592105261</v>
      </c>
      <c r="R57">
        <v>5.7918978592741936</v>
      </c>
      <c r="S57">
        <v>3.8610443514754089</v>
      </c>
      <c r="T57">
        <v>0</v>
      </c>
      <c r="U57">
        <v>228.18854214611747</v>
      </c>
      <c r="V57">
        <v>2.277671390862944</v>
      </c>
      <c r="W57">
        <v>5.7905547869233329</v>
      </c>
      <c r="X57">
        <v>19.292340933183262</v>
      </c>
      <c r="Y57">
        <v>0</v>
      </c>
      <c r="Z57">
        <v>3.1956329280000002</v>
      </c>
      <c r="AA57">
        <v>0</v>
      </c>
      <c r="AB57">
        <v>0</v>
      </c>
      <c r="AC57">
        <v>0</v>
      </c>
      <c r="AD57">
        <v>0</v>
      </c>
      <c r="AE57">
        <v>4.038098921371815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8.432191909535069</v>
      </c>
      <c r="AL57">
        <v>12.810733650000001</v>
      </c>
      <c r="AM57">
        <v>3.8727318815674887</v>
      </c>
      <c r="AN57">
        <v>0</v>
      </c>
      <c r="AO57">
        <v>0</v>
      </c>
      <c r="AP57">
        <v>0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583.73009985758313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89.390170243504301</v>
      </c>
      <c r="L58">
        <v>32.80011220715442</v>
      </c>
      <c r="M58">
        <v>0</v>
      </c>
      <c r="N58">
        <v>29.097415820771396</v>
      </c>
      <c r="O58">
        <v>48.864212250755287</v>
      </c>
      <c r="P58">
        <v>66.792267815675999</v>
      </c>
      <c r="Q58">
        <v>2.8972955592105261</v>
      </c>
      <c r="R58">
        <v>5.7918978592741936</v>
      </c>
      <c r="S58">
        <v>3.8610443514754089</v>
      </c>
      <c r="T58">
        <v>0</v>
      </c>
      <c r="U58">
        <v>228.18854214611747</v>
      </c>
      <c r="V58">
        <v>2.277671390862944</v>
      </c>
      <c r="W58">
        <v>5.7905547869233329</v>
      </c>
      <c r="X58">
        <v>19.292340933183262</v>
      </c>
      <c r="Y58">
        <v>0</v>
      </c>
      <c r="Z58">
        <v>3.1956329280000002</v>
      </c>
      <c r="AA58">
        <v>0</v>
      </c>
      <c r="AB58">
        <v>0</v>
      </c>
      <c r="AC58">
        <v>0</v>
      </c>
      <c r="AD58">
        <v>0</v>
      </c>
      <c r="AE58">
        <v>4.038098921371815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8.432191909535069</v>
      </c>
      <c r="AL58">
        <v>12.810733650000001</v>
      </c>
      <c r="AM58">
        <v>3.8727318815674887</v>
      </c>
      <c r="AN58">
        <v>0</v>
      </c>
      <c r="AO58">
        <v>0</v>
      </c>
      <c r="AP58">
        <v>0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583.73009985758313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89.390170243504301</v>
      </c>
      <c r="L59">
        <v>32.80011220715442</v>
      </c>
      <c r="M59">
        <v>0</v>
      </c>
      <c r="N59">
        <v>29.099851092591052</v>
      </c>
      <c r="O59">
        <v>48.864120283582096</v>
      </c>
      <c r="P59">
        <v>66.792003376874703</v>
      </c>
      <c r="Q59">
        <v>2.8972955592105261</v>
      </c>
      <c r="R59">
        <v>5.7918978592741936</v>
      </c>
      <c r="S59">
        <v>3.8610443514754089</v>
      </c>
      <c r="T59">
        <v>0</v>
      </c>
      <c r="U59">
        <v>228.18854214611747</v>
      </c>
      <c r="V59">
        <v>2.277671390862944</v>
      </c>
      <c r="W59">
        <v>5.7905547869233329</v>
      </c>
      <c r="X59">
        <v>19.292340933183262</v>
      </c>
      <c r="Y59">
        <v>0</v>
      </c>
      <c r="Z59">
        <v>3.1956329280000002</v>
      </c>
      <c r="AA59">
        <v>0</v>
      </c>
      <c r="AB59">
        <v>0</v>
      </c>
      <c r="AC59">
        <v>0</v>
      </c>
      <c r="AD59">
        <v>0</v>
      </c>
      <c r="AE59">
        <v>4.038098921371815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8.432191909535069</v>
      </c>
      <c r="AL59">
        <v>9.821562388812394</v>
      </c>
      <c r="AM59">
        <v>3.8727318815674887</v>
      </c>
      <c r="AN59">
        <v>0</v>
      </c>
      <c r="AO59">
        <v>0</v>
      </c>
      <c r="AP59">
        <v>0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580.7430074622406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89.390170243504301</v>
      </c>
      <c r="L60">
        <v>32.80011220715442</v>
      </c>
      <c r="M60">
        <v>0</v>
      </c>
      <c r="N60">
        <v>29.099851092591052</v>
      </c>
      <c r="O60">
        <v>48.864120283582096</v>
      </c>
      <c r="P60">
        <v>66.792003376874703</v>
      </c>
      <c r="Q60">
        <v>2.8897582385382061</v>
      </c>
      <c r="R60">
        <v>5.7880149120477933</v>
      </c>
      <c r="S60">
        <v>3.860325507462687</v>
      </c>
      <c r="T60">
        <v>0</v>
      </c>
      <c r="U60">
        <v>228.18854214611747</v>
      </c>
      <c r="V60">
        <v>2.277671390862944</v>
      </c>
      <c r="W60">
        <v>5.7905547869233329</v>
      </c>
      <c r="X60">
        <v>19.292340933183262</v>
      </c>
      <c r="Y60">
        <v>0</v>
      </c>
      <c r="Z60">
        <v>3.1956329280000002</v>
      </c>
      <c r="AA60">
        <v>0</v>
      </c>
      <c r="AB60">
        <v>0</v>
      </c>
      <c r="AC60">
        <v>0</v>
      </c>
      <c r="AD60">
        <v>0</v>
      </c>
      <c r="AE60">
        <v>4.038098921371815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8.432191909535069</v>
      </c>
      <c r="AL60">
        <v>9.821562388812394</v>
      </c>
      <c r="AM60">
        <v>3.8727318815674887</v>
      </c>
      <c r="AN60">
        <v>0</v>
      </c>
      <c r="AO60">
        <v>0</v>
      </c>
      <c r="AP60">
        <v>0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580.73086835032916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89.390170243504301</v>
      </c>
      <c r="L61">
        <v>32.80011220715442</v>
      </c>
      <c r="M61">
        <v>0</v>
      </c>
      <c r="N61">
        <v>29.099851092591052</v>
      </c>
      <c r="O61">
        <v>48.864120283582096</v>
      </c>
      <c r="P61">
        <v>66.792003376874703</v>
      </c>
      <c r="Q61">
        <v>2.8897582385382061</v>
      </c>
      <c r="R61">
        <v>5.7880149120477933</v>
      </c>
      <c r="S61">
        <v>3.860325507462687</v>
      </c>
      <c r="T61">
        <v>0</v>
      </c>
      <c r="U61">
        <v>228.18854214611747</v>
      </c>
      <c r="V61">
        <v>2.277671390862944</v>
      </c>
      <c r="W61">
        <v>5.7905547869233329</v>
      </c>
      <c r="X61">
        <v>19.292340933183262</v>
      </c>
      <c r="Y61">
        <v>0</v>
      </c>
      <c r="Z61">
        <v>3.1956329280000002</v>
      </c>
      <c r="AA61">
        <v>0</v>
      </c>
      <c r="AB61">
        <v>0</v>
      </c>
      <c r="AC61">
        <v>0</v>
      </c>
      <c r="AD61">
        <v>0</v>
      </c>
      <c r="AE61">
        <v>4.038098921371815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8.432191909535069</v>
      </c>
      <c r="AL61">
        <v>9.821562388812394</v>
      </c>
      <c r="AM61">
        <v>3.8727318815674887</v>
      </c>
      <c r="AN61">
        <v>0</v>
      </c>
      <c r="AO61">
        <v>0</v>
      </c>
      <c r="AP61">
        <v>0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580.73086835032916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89.390170243504301</v>
      </c>
      <c r="L62">
        <v>32.799789525354086</v>
      </c>
      <c r="M62">
        <v>0</v>
      </c>
      <c r="N62">
        <v>29.099851092591052</v>
      </c>
      <c r="O62">
        <v>48.864120283582096</v>
      </c>
      <c r="P62">
        <v>66.792003376874703</v>
      </c>
      <c r="Q62">
        <v>2.8897582385382061</v>
      </c>
      <c r="R62">
        <v>5.7880149120477933</v>
      </c>
      <c r="S62">
        <v>3.860325507462687</v>
      </c>
      <c r="T62">
        <v>0</v>
      </c>
      <c r="U62">
        <v>228.18854214611747</v>
      </c>
      <c r="V62">
        <v>2.277671390862944</v>
      </c>
      <c r="W62">
        <v>5.7905547869233329</v>
      </c>
      <c r="X62">
        <v>19.292340933183262</v>
      </c>
      <c r="Y62">
        <v>0</v>
      </c>
      <c r="Z62">
        <v>3.1956329280000002</v>
      </c>
      <c r="AA62">
        <v>3.4423648389592136</v>
      </c>
      <c r="AB62">
        <v>0</v>
      </c>
      <c r="AC62">
        <v>0</v>
      </c>
      <c r="AD62">
        <v>0</v>
      </c>
      <c r="AE62">
        <v>4.038098921371815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8.432191909535069</v>
      </c>
      <c r="AL62">
        <v>9.821562388812394</v>
      </c>
      <c r="AM62">
        <v>3.8727318815674887</v>
      </c>
      <c r="AN62">
        <v>0</v>
      </c>
      <c r="AO62">
        <v>0</v>
      </c>
      <c r="AP62">
        <v>0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584.17291050748804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89.159551281505742</v>
      </c>
      <c r="L63">
        <v>32.800137014258183</v>
      </c>
      <c r="M63">
        <v>0</v>
      </c>
      <c r="N63">
        <v>29.099851092591052</v>
      </c>
      <c r="O63">
        <v>48.864120283582096</v>
      </c>
      <c r="P63">
        <v>66.792003376874703</v>
      </c>
      <c r="Q63">
        <v>2.8897582385382061</v>
      </c>
      <c r="R63">
        <v>5.7880149120477933</v>
      </c>
      <c r="S63">
        <v>3.860325507462687</v>
      </c>
      <c r="T63">
        <v>0</v>
      </c>
      <c r="U63">
        <v>228.18854214611747</v>
      </c>
      <c r="V63">
        <v>2.9994552631578952</v>
      </c>
      <c r="W63">
        <v>11.367763078847441</v>
      </c>
      <c r="X63">
        <v>36.338732532326837</v>
      </c>
      <c r="Y63">
        <v>0</v>
      </c>
      <c r="Z63">
        <v>3.1956329280000002</v>
      </c>
      <c r="AA63">
        <v>3.4423648389592136</v>
      </c>
      <c r="AB63">
        <v>0</v>
      </c>
      <c r="AC63">
        <v>0</v>
      </c>
      <c r="AD63">
        <v>0</v>
      </c>
      <c r="AE63">
        <v>4.038098921371815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8.432191909535069</v>
      </c>
      <c r="AL63">
        <v>9.821562388812394</v>
      </c>
      <c r="AM63">
        <v>3.8727318815674887</v>
      </c>
      <c r="AN63">
        <v>0</v>
      </c>
      <c r="AO63">
        <v>0</v>
      </c>
      <c r="AP63">
        <v>0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608.77578329014739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89.159551281505742</v>
      </c>
      <c r="L64">
        <v>32.799887021308592</v>
      </c>
      <c r="M64">
        <v>0</v>
      </c>
      <c r="N64">
        <v>29.099851092591052</v>
      </c>
      <c r="O64">
        <v>48.864120283582096</v>
      </c>
      <c r="P64">
        <v>66.792003376874703</v>
      </c>
      <c r="Q64">
        <v>2.8897582385382061</v>
      </c>
      <c r="R64">
        <v>5.7880149120477933</v>
      </c>
      <c r="S64">
        <v>3.860325507462687</v>
      </c>
      <c r="T64">
        <v>0</v>
      </c>
      <c r="U64">
        <v>228.18854214611747</v>
      </c>
      <c r="V64">
        <v>2.8894752368421055</v>
      </c>
      <c r="W64">
        <v>11.367763078847441</v>
      </c>
      <c r="X64">
        <v>36.338732532326837</v>
      </c>
      <c r="Y64">
        <v>0</v>
      </c>
      <c r="Z64">
        <v>3.1956329280000002</v>
      </c>
      <c r="AA64">
        <v>3.4423648389592136</v>
      </c>
      <c r="AB64">
        <v>0</v>
      </c>
      <c r="AC64">
        <v>0</v>
      </c>
      <c r="AD64">
        <v>0</v>
      </c>
      <c r="AE64">
        <v>4.038098921371815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8.432191909535069</v>
      </c>
      <c r="AL64">
        <v>9.821562388812394</v>
      </c>
      <c r="AM64">
        <v>3.8727318815674887</v>
      </c>
      <c r="AN64">
        <v>0</v>
      </c>
      <c r="AO64">
        <v>0</v>
      </c>
      <c r="AP64">
        <v>0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608.66555327088213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89.159551281505742</v>
      </c>
      <c r="L65">
        <v>32.800205965709367</v>
      </c>
      <c r="M65">
        <v>0</v>
      </c>
      <c r="N65">
        <v>29.099851092591052</v>
      </c>
      <c r="O65">
        <v>48.864120283582096</v>
      </c>
      <c r="P65">
        <v>66.792003376874703</v>
      </c>
      <c r="Q65">
        <v>2.8897582385382061</v>
      </c>
      <c r="R65">
        <v>10.387221056435358</v>
      </c>
      <c r="S65">
        <v>3.860325507462687</v>
      </c>
      <c r="T65">
        <v>0</v>
      </c>
      <c r="U65">
        <v>228.18854214611747</v>
      </c>
      <c r="V65">
        <v>2.8894752368421055</v>
      </c>
      <c r="W65">
        <v>11.367763078847441</v>
      </c>
      <c r="X65">
        <v>36.338732532326837</v>
      </c>
      <c r="Y65">
        <v>0</v>
      </c>
      <c r="Z65">
        <v>3.1956329280000002</v>
      </c>
      <c r="AA65">
        <v>3.4423648389592136</v>
      </c>
      <c r="AB65">
        <v>0</v>
      </c>
      <c r="AC65">
        <v>0</v>
      </c>
      <c r="AD65">
        <v>0</v>
      </c>
      <c r="AE65">
        <v>4.038098921371815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8.432191909535069</v>
      </c>
      <c r="AL65">
        <v>9.821562388812394</v>
      </c>
      <c r="AM65">
        <v>3.8727318815674887</v>
      </c>
      <c r="AN65">
        <v>0</v>
      </c>
      <c r="AO65">
        <v>0</v>
      </c>
      <c r="AP65">
        <v>0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613.2650783596705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89.159551281505742</v>
      </c>
      <c r="L66">
        <v>32.799971327599096</v>
      </c>
      <c r="M66">
        <v>0</v>
      </c>
      <c r="N66">
        <v>29.099851092591052</v>
      </c>
      <c r="O66">
        <v>48.864120283582096</v>
      </c>
      <c r="P66">
        <v>66.792003376874703</v>
      </c>
      <c r="Q66">
        <v>2.8897582385382061</v>
      </c>
      <c r="R66">
        <v>10.387221056435358</v>
      </c>
      <c r="S66">
        <v>3.860325507462687</v>
      </c>
      <c r="T66">
        <v>0</v>
      </c>
      <c r="U66">
        <v>228.18854214611747</v>
      </c>
      <c r="V66">
        <v>2.8894752368421055</v>
      </c>
      <c r="W66">
        <v>11.367763078847441</v>
      </c>
      <c r="X66">
        <v>36.338732532326837</v>
      </c>
      <c r="Y66">
        <v>0</v>
      </c>
      <c r="Z66">
        <v>3.1956329280000002</v>
      </c>
      <c r="AA66">
        <v>3.4423648389592136</v>
      </c>
      <c r="AB66">
        <v>0</v>
      </c>
      <c r="AC66">
        <v>0</v>
      </c>
      <c r="AD66">
        <v>0</v>
      </c>
      <c r="AE66">
        <v>4.038098921371815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8.432191909535069</v>
      </c>
      <c r="AL66">
        <v>9.821562388812394</v>
      </c>
      <c r="AM66">
        <v>3.8727318815674887</v>
      </c>
      <c r="AN66">
        <v>0</v>
      </c>
      <c r="AO66">
        <v>0</v>
      </c>
      <c r="AP66">
        <v>0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611.77708322916908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89.159551281505742</v>
      </c>
      <c r="L67">
        <v>32.799747040618065</v>
      </c>
      <c r="M67">
        <v>0</v>
      </c>
      <c r="N67">
        <v>29.099851092591052</v>
      </c>
      <c r="O67">
        <v>48.864120283582096</v>
      </c>
      <c r="P67">
        <v>66.792003376874703</v>
      </c>
      <c r="Q67">
        <v>2.8897582385382061</v>
      </c>
      <c r="R67">
        <v>10.38794286152781</v>
      </c>
      <c r="S67">
        <v>3.860325507462687</v>
      </c>
      <c r="T67">
        <v>0</v>
      </c>
      <c r="U67">
        <v>228.18854214611747</v>
      </c>
      <c r="V67">
        <v>2.8894752368421055</v>
      </c>
      <c r="W67">
        <v>11.367763078847441</v>
      </c>
      <c r="X67">
        <v>36.338732532326837</v>
      </c>
      <c r="Y67">
        <v>0</v>
      </c>
      <c r="Z67">
        <v>3.1956329280000002</v>
      </c>
      <c r="AA67">
        <v>4.2894063300515715</v>
      </c>
      <c r="AB67">
        <v>0</v>
      </c>
      <c r="AC67">
        <v>0</v>
      </c>
      <c r="AD67">
        <v>0</v>
      </c>
      <c r="AE67">
        <v>4.038098921371815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8.432191909535069</v>
      </c>
      <c r="AL67">
        <v>9.821562388812394</v>
      </c>
      <c r="AM67">
        <v>3.8727318815674887</v>
      </c>
      <c r="AN67">
        <v>0</v>
      </c>
      <c r="AO67">
        <v>0</v>
      </c>
      <c r="AP67">
        <v>0</v>
      </c>
      <c r="AQ67">
        <v>0</v>
      </c>
      <c r="AR67">
        <v>8.5208091692028969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612.62462223837281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89.159551281505742</v>
      </c>
      <c r="L68">
        <v>32.799747040618065</v>
      </c>
      <c r="M68">
        <v>0</v>
      </c>
      <c r="N68">
        <v>29.099851092591052</v>
      </c>
      <c r="O68">
        <v>48.864120283582096</v>
      </c>
      <c r="P68">
        <v>66.792003376874703</v>
      </c>
      <c r="Q68">
        <v>2.8897582385382061</v>
      </c>
      <c r="R68">
        <v>10.38794286152781</v>
      </c>
      <c r="S68">
        <v>3.860325507462687</v>
      </c>
      <c r="T68">
        <v>0</v>
      </c>
      <c r="U68">
        <v>228.18854214611747</v>
      </c>
      <c r="V68">
        <v>2.8894752368421055</v>
      </c>
      <c r="W68">
        <v>11.367763078847441</v>
      </c>
      <c r="X68">
        <v>36.338732532326837</v>
      </c>
      <c r="Y68">
        <v>0</v>
      </c>
      <c r="Z68">
        <v>3.1956329280000002</v>
      </c>
      <c r="AA68">
        <v>6.8847294239334289</v>
      </c>
      <c r="AB68">
        <v>0</v>
      </c>
      <c r="AC68">
        <v>0</v>
      </c>
      <c r="AD68">
        <v>0</v>
      </c>
      <c r="AE68">
        <v>4.038098921371815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8.432191909535069</v>
      </c>
      <c r="AL68">
        <v>9.821562388812394</v>
      </c>
      <c r="AM68">
        <v>3.8727318815674887</v>
      </c>
      <c r="AN68">
        <v>0</v>
      </c>
      <c r="AO68">
        <v>0</v>
      </c>
      <c r="AP68">
        <v>0</v>
      </c>
      <c r="AQ68">
        <v>0</v>
      </c>
      <c r="AR68">
        <v>8.5208091692028969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615.21994533225472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86.819589240216246</v>
      </c>
      <c r="L69">
        <v>32.800061126703639</v>
      </c>
      <c r="M69">
        <v>0</v>
      </c>
      <c r="N69">
        <v>29.099851092591052</v>
      </c>
      <c r="O69">
        <v>48.864120283582096</v>
      </c>
      <c r="P69">
        <v>66.792003376874703</v>
      </c>
      <c r="Q69">
        <v>5.3402840009161707</v>
      </c>
      <c r="R69">
        <v>10.38794286152781</v>
      </c>
      <c r="S69">
        <v>6.4683806805399326</v>
      </c>
      <c r="T69">
        <v>0</v>
      </c>
      <c r="U69">
        <v>228.18854214611747</v>
      </c>
      <c r="V69">
        <v>2.8894752368421055</v>
      </c>
      <c r="W69">
        <v>11.367763078847441</v>
      </c>
      <c r="X69">
        <v>36.338732532326837</v>
      </c>
      <c r="Y69">
        <v>0</v>
      </c>
      <c r="Z69">
        <v>3.1956329280000002</v>
      </c>
      <c r="AA69">
        <v>6.8847294239334289</v>
      </c>
      <c r="AB69">
        <v>0</v>
      </c>
      <c r="AC69">
        <v>0</v>
      </c>
      <c r="AD69">
        <v>0</v>
      </c>
      <c r="AE69">
        <v>4.038098921371815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8.432191909535069</v>
      </c>
      <c r="AL69">
        <v>9.821562388812394</v>
      </c>
      <c r="AM69">
        <v>3.8727318815674887</v>
      </c>
      <c r="AN69">
        <v>0</v>
      </c>
      <c r="AO69">
        <v>0</v>
      </c>
      <c r="AP69">
        <v>0</v>
      </c>
      <c r="AQ69">
        <v>0</v>
      </c>
      <c r="AR69">
        <v>8.5208091692028969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617.93887831250595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86.819066034250184</v>
      </c>
      <c r="L70">
        <v>32.800061126703639</v>
      </c>
      <c r="M70">
        <v>0</v>
      </c>
      <c r="N70">
        <v>29.099851092591052</v>
      </c>
      <c r="O70">
        <v>48.864120283582096</v>
      </c>
      <c r="P70">
        <v>66.792003376874703</v>
      </c>
      <c r="Q70">
        <v>5.3402840009161707</v>
      </c>
      <c r="R70">
        <v>10.38794286152781</v>
      </c>
      <c r="S70">
        <v>6.4683806805399326</v>
      </c>
      <c r="T70">
        <v>0</v>
      </c>
      <c r="U70">
        <v>228.18854214611747</v>
      </c>
      <c r="V70">
        <v>2.8894752368421055</v>
      </c>
      <c r="W70">
        <v>11.367763078847441</v>
      </c>
      <c r="X70">
        <v>36.338732532326837</v>
      </c>
      <c r="Y70">
        <v>0</v>
      </c>
      <c r="Z70">
        <v>3.1956329280000002</v>
      </c>
      <c r="AA70">
        <v>6.8847294239334289</v>
      </c>
      <c r="AB70">
        <v>3.2272764873603297</v>
      </c>
      <c r="AC70">
        <v>0</v>
      </c>
      <c r="AD70">
        <v>0</v>
      </c>
      <c r="AE70">
        <v>4.038098921371815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8.432191909535069</v>
      </c>
      <c r="AL70">
        <v>9.821562388812394</v>
      </c>
      <c r="AM70">
        <v>3.8727318815674887</v>
      </c>
      <c r="AN70">
        <v>0</v>
      </c>
      <c r="AO70">
        <v>0</v>
      </c>
      <c r="AP70">
        <v>0</v>
      </c>
      <c r="AQ70">
        <v>0</v>
      </c>
      <c r="AR70">
        <v>8.5208091692028969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621.16563159390034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86.820007696974926</v>
      </c>
      <c r="L71">
        <v>63.271548110698198</v>
      </c>
      <c r="M71">
        <v>0</v>
      </c>
      <c r="N71">
        <v>29.099851092591052</v>
      </c>
      <c r="O71">
        <v>48.864120283582096</v>
      </c>
      <c r="P71">
        <v>66.792003376874703</v>
      </c>
      <c r="Q71">
        <v>5.3402840009161707</v>
      </c>
      <c r="R71">
        <v>10.38794286152781</v>
      </c>
      <c r="S71">
        <v>6.4683806805399326</v>
      </c>
      <c r="T71">
        <v>0</v>
      </c>
      <c r="U71">
        <v>228.18854214611747</v>
      </c>
      <c r="V71">
        <v>2.8894752368421055</v>
      </c>
      <c r="W71">
        <v>11.367763078847441</v>
      </c>
      <c r="X71">
        <v>36.338732532326837</v>
      </c>
      <c r="Y71">
        <v>0</v>
      </c>
      <c r="Z71">
        <v>3.1956329280000002</v>
      </c>
      <c r="AA71">
        <v>6.8847294239334289</v>
      </c>
      <c r="AB71">
        <v>3.2272764873603297</v>
      </c>
      <c r="AC71">
        <v>0</v>
      </c>
      <c r="AD71">
        <v>0</v>
      </c>
      <c r="AE71">
        <v>4.038098921371815</v>
      </c>
      <c r="AF71">
        <v>0</v>
      </c>
      <c r="AG71">
        <v>0</v>
      </c>
      <c r="AH71">
        <v>4.17688093547034</v>
      </c>
      <c r="AI71">
        <v>0</v>
      </c>
      <c r="AJ71">
        <v>0</v>
      </c>
      <c r="AK71">
        <v>8.432191909535069</v>
      </c>
      <c r="AL71">
        <v>9.821562388812394</v>
      </c>
      <c r="AM71">
        <v>3.8727318815674887</v>
      </c>
      <c r="AN71">
        <v>0</v>
      </c>
      <c r="AO71">
        <v>0</v>
      </c>
      <c r="AP71">
        <v>0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655.81494117608986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86.819256164982889</v>
      </c>
      <c r="L72">
        <v>63.271548110698198</v>
      </c>
      <c r="M72">
        <v>0</v>
      </c>
      <c r="N72">
        <v>29.099851092591052</v>
      </c>
      <c r="O72">
        <v>48.864120283582096</v>
      </c>
      <c r="P72">
        <v>66.792003376874703</v>
      </c>
      <c r="Q72">
        <v>5.3402840009161707</v>
      </c>
      <c r="R72">
        <v>10.38794286152781</v>
      </c>
      <c r="S72">
        <v>6.4683806805399326</v>
      </c>
      <c r="T72">
        <v>0</v>
      </c>
      <c r="U72">
        <v>228.18854214611747</v>
      </c>
      <c r="V72">
        <v>2.8894752368421055</v>
      </c>
      <c r="W72">
        <v>11.367763078847441</v>
      </c>
      <c r="X72">
        <v>36.338732532326837</v>
      </c>
      <c r="Y72">
        <v>0</v>
      </c>
      <c r="Z72">
        <v>3.1956329280000002</v>
      </c>
      <c r="AA72">
        <v>6.8847294239334289</v>
      </c>
      <c r="AB72">
        <v>3.2272764873603297</v>
      </c>
      <c r="AC72">
        <v>0</v>
      </c>
      <c r="AD72">
        <v>0</v>
      </c>
      <c r="AE72">
        <v>4.038098921371815</v>
      </c>
      <c r="AF72">
        <v>0</v>
      </c>
      <c r="AG72">
        <v>0</v>
      </c>
      <c r="AH72">
        <v>5.1050765549996209</v>
      </c>
      <c r="AI72">
        <v>0</v>
      </c>
      <c r="AJ72">
        <v>0</v>
      </c>
      <c r="AK72">
        <v>8.432191909535069</v>
      </c>
      <c r="AL72">
        <v>9.821562388812394</v>
      </c>
      <c r="AM72">
        <v>3.8727318815674887</v>
      </c>
      <c r="AN72">
        <v>0</v>
      </c>
      <c r="AO72">
        <v>0</v>
      </c>
      <c r="AP72">
        <v>0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656.74238526362728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86.819262861533204</v>
      </c>
      <c r="L73">
        <v>64.530275641131809</v>
      </c>
      <c r="M73">
        <v>0</v>
      </c>
      <c r="N73">
        <v>29.099851092591052</v>
      </c>
      <c r="O73">
        <v>48.864120283582096</v>
      </c>
      <c r="P73">
        <v>66.792003376874703</v>
      </c>
      <c r="Q73">
        <v>5.3402840009161707</v>
      </c>
      <c r="R73">
        <v>10.38794286152781</v>
      </c>
      <c r="S73">
        <v>6.4683806805399326</v>
      </c>
      <c r="T73">
        <v>0</v>
      </c>
      <c r="U73">
        <v>228.18854214611747</v>
      </c>
      <c r="V73">
        <v>2.8894752368421055</v>
      </c>
      <c r="W73">
        <v>11.367763078847441</v>
      </c>
      <c r="X73">
        <v>36.338732532326837</v>
      </c>
      <c r="Y73">
        <v>0</v>
      </c>
      <c r="Z73">
        <v>1.5978164640000001</v>
      </c>
      <c r="AA73">
        <v>6.8847294239334289</v>
      </c>
      <c r="AB73">
        <v>3.2272764873603297</v>
      </c>
      <c r="AC73">
        <v>0</v>
      </c>
      <c r="AD73">
        <v>0</v>
      </c>
      <c r="AE73">
        <v>8.0761976305341978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8.432191909535069</v>
      </c>
      <c r="AL73">
        <v>9.821562388812394</v>
      </c>
      <c r="AM73">
        <v>3.8727318815674887</v>
      </c>
      <c r="AN73">
        <v>0</v>
      </c>
      <c r="AO73">
        <v>0</v>
      </c>
      <c r="AP73">
        <v>0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664.61828267124372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86.81965453874696</v>
      </c>
      <c r="L74">
        <v>63.271079009856258</v>
      </c>
      <c r="M74">
        <v>0</v>
      </c>
      <c r="N74">
        <v>29.099851092591052</v>
      </c>
      <c r="O74">
        <v>48.864120283582096</v>
      </c>
      <c r="P74">
        <v>66.792003376874703</v>
      </c>
      <c r="Q74">
        <v>5.3402840009161707</v>
      </c>
      <c r="R74">
        <v>10.38794286152781</v>
      </c>
      <c r="S74">
        <v>6.4683806805399326</v>
      </c>
      <c r="T74">
        <v>0</v>
      </c>
      <c r="U74">
        <v>228.18854214611747</v>
      </c>
      <c r="V74">
        <v>2.8894752368421055</v>
      </c>
      <c r="W74">
        <v>11.367763078847441</v>
      </c>
      <c r="X74">
        <v>36.338732532326837</v>
      </c>
      <c r="Y74">
        <v>0</v>
      </c>
      <c r="Z74">
        <v>1.5978164640000001</v>
      </c>
      <c r="AA74">
        <v>10.327094262892642</v>
      </c>
      <c r="AB74">
        <v>3.2272764873603297</v>
      </c>
      <c r="AC74">
        <v>2.3710781456832133</v>
      </c>
      <c r="AD74">
        <v>0</v>
      </c>
      <c r="AE74">
        <v>8.0761976305341978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8.432191909535069</v>
      </c>
      <c r="AL74">
        <v>9.821562388812394</v>
      </c>
      <c r="AM74">
        <v>3.8727318815674887</v>
      </c>
      <c r="AN74">
        <v>0</v>
      </c>
      <c r="AO74">
        <v>0</v>
      </c>
      <c r="AP74">
        <v>0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674.74209528245171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86.81915697679699</v>
      </c>
      <c r="L75">
        <v>63.271508496643008</v>
      </c>
      <c r="M75">
        <v>0</v>
      </c>
      <c r="N75">
        <v>29.099851092591052</v>
      </c>
      <c r="O75">
        <v>48.864120283582096</v>
      </c>
      <c r="P75">
        <v>66.792003376874703</v>
      </c>
      <c r="Q75">
        <v>5.3402840009161707</v>
      </c>
      <c r="R75">
        <v>10.38794286152781</v>
      </c>
      <c r="S75">
        <v>6.4683806805399326</v>
      </c>
      <c r="T75">
        <v>0</v>
      </c>
      <c r="U75">
        <v>228.18854214611747</v>
      </c>
      <c r="V75">
        <v>2.8894752368421055</v>
      </c>
      <c r="W75">
        <v>11.367763078847441</v>
      </c>
      <c r="X75">
        <v>36.338732532326837</v>
      </c>
      <c r="Y75">
        <v>0</v>
      </c>
      <c r="Z75">
        <v>1.5978164640000001</v>
      </c>
      <c r="AA75">
        <v>10.327094262892642</v>
      </c>
      <c r="AB75">
        <v>3.2272764873603297</v>
      </c>
      <c r="AC75">
        <v>2.3710781456832133</v>
      </c>
      <c r="AD75">
        <v>2.2332321065584244</v>
      </c>
      <c r="AE75">
        <v>8.0761976305341978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8.432191909535069</v>
      </c>
      <c r="AL75">
        <v>9.821562388812394</v>
      </c>
      <c r="AM75">
        <v>3.8727318815674887</v>
      </c>
      <c r="AN75">
        <v>0</v>
      </c>
      <c r="AO75">
        <v>0</v>
      </c>
      <c r="AP75">
        <v>0.21968498942236955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679.74748268870019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86.820007696974926</v>
      </c>
      <c r="L76">
        <v>63.271463638764999</v>
      </c>
      <c r="M76">
        <v>0</v>
      </c>
      <c r="N76">
        <v>29.099851092591052</v>
      </c>
      <c r="O76">
        <v>48.864120283582096</v>
      </c>
      <c r="P76">
        <v>66.792003376874703</v>
      </c>
      <c r="Q76">
        <v>5.3402840009161707</v>
      </c>
      <c r="R76">
        <v>10.38794286152781</v>
      </c>
      <c r="S76">
        <v>6.4683806805399326</v>
      </c>
      <c r="T76">
        <v>0</v>
      </c>
      <c r="U76">
        <v>228.18854214611747</v>
      </c>
      <c r="V76">
        <v>2.8894752368421055</v>
      </c>
      <c r="W76">
        <v>11.367763078847441</v>
      </c>
      <c r="X76">
        <v>36.338732532326837</v>
      </c>
      <c r="Y76">
        <v>0</v>
      </c>
      <c r="Z76">
        <v>1.5978164640000001</v>
      </c>
      <c r="AA76">
        <v>10.327094262892642</v>
      </c>
      <c r="AB76">
        <v>6.4545529747206594</v>
      </c>
      <c r="AC76">
        <v>4.7421567151788118</v>
      </c>
      <c r="AD76">
        <v>4.4664646394877963</v>
      </c>
      <c r="AE76">
        <v>8.0761976305341978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8.432191909535069</v>
      </c>
      <c r="AL76">
        <v>9.821562388812394</v>
      </c>
      <c r="AM76">
        <v>3.8727318815674887</v>
      </c>
      <c r="AN76">
        <v>0</v>
      </c>
      <c r="AO76">
        <v>0</v>
      </c>
      <c r="AP76">
        <v>0.21968498942236955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695.70158889098104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86.820586792306742</v>
      </c>
      <c r="L77">
        <v>63.778397665456104</v>
      </c>
      <c r="M77">
        <v>0</v>
      </c>
      <c r="N77">
        <v>29.099851092591052</v>
      </c>
      <c r="O77">
        <v>48.864120283582096</v>
      </c>
      <c r="P77">
        <v>66.792003376874703</v>
      </c>
      <c r="Q77">
        <v>5.3402840009161707</v>
      </c>
      <c r="R77">
        <v>10.38794286152781</v>
      </c>
      <c r="S77">
        <v>6.4683806805399326</v>
      </c>
      <c r="T77">
        <v>0</v>
      </c>
      <c r="U77">
        <v>228.18854214611747</v>
      </c>
      <c r="V77">
        <v>2.8894752368421055</v>
      </c>
      <c r="W77">
        <v>11.367763078847441</v>
      </c>
      <c r="X77">
        <v>36.338732532326837</v>
      </c>
      <c r="Y77">
        <v>0</v>
      </c>
      <c r="Z77">
        <v>4.8177076620000001</v>
      </c>
      <c r="AA77">
        <v>10.327094262892642</v>
      </c>
      <c r="AB77">
        <v>9.8974169136217078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</v>
      </c>
      <c r="AJ77">
        <v>0</v>
      </c>
      <c r="AK77">
        <v>8.432191909535069</v>
      </c>
      <c r="AL77">
        <v>16.369270648020656</v>
      </c>
      <c r="AM77">
        <v>3.8727318815674887</v>
      </c>
      <c r="AN77">
        <v>0</v>
      </c>
      <c r="AO77">
        <v>0</v>
      </c>
      <c r="AP77">
        <v>1.9143987807966862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727.64826914753314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86.820418041945828</v>
      </c>
      <c r="L78">
        <v>63.271940566066426</v>
      </c>
      <c r="M78">
        <v>0</v>
      </c>
      <c r="N78">
        <v>29.099851092591052</v>
      </c>
      <c r="O78">
        <v>48.864120283582096</v>
      </c>
      <c r="P78">
        <v>66.792003376874703</v>
      </c>
      <c r="Q78">
        <v>5.3402840009161707</v>
      </c>
      <c r="R78">
        <v>10.38794286152781</v>
      </c>
      <c r="S78">
        <v>6.4683806805399326</v>
      </c>
      <c r="T78">
        <v>0</v>
      </c>
      <c r="U78">
        <v>228.18854214611747</v>
      </c>
      <c r="V78">
        <v>2.8894752368421055</v>
      </c>
      <c r="W78">
        <v>11.367763078847441</v>
      </c>
      <c r="X78">
        <v>36.338732532326837</v>
      </c>
      <c r="Y78">
        <v>0</v>
      </c>
      <c r="Z78">
        <v>4.8177076620000001</v>
      </c>
      <c r="AA78">
        <v>10.327094262892642</v>
      </c>
      <c r="AB78">
        <v>9.8974169136217078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0.77971891755317246</v>
      </c>
      <c r="AJ78">
        <v>0</v>
      </c>
      <c r="AK78">
        <v>8.432191909535069</v>
      </c>
      <c r="AL78">
        <v>19.446693570481933</v>
      </c>
      <c r="AM78">
        <v>3.8727318815674887</v>
      </c>
      <c r="AN78">
        <v>0</v>
      </c>
      <c r="AO78">
        <v>0</v>
      </c>
      <c r="AP78">
        <v>1.9143987807966862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733.25273141092737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86.820996162877648</v>
      </c>
      <c r="L79">
        <v>63.271548110698198</v>
      </c>
      <c r="M79">
        <v>0</v>
      </c>
      <c r="N79">
        <v>29.099851092591052</v>
      </c>
      <c r="O79">
        <v>48.864120283582096</v>
      </c>
      <c r="P79">
        <v>66.792003376874703</v>
      </c>
      <c r="Q79">
        <v>5.3402840009161707</v>
      </c>
      <c r="R79">
        <v>10.38794286152781</v>
      </c>
      <c r="S79">
        <v>6.4683806805399326</v>
      </c>
      <c r="T79">
        <v>0</v>
      </c>
      <c r="U79">
        <v>228.18854214611747</v>
      </c>
      <c r="V79">
        <v>2.8894752368421055</v>
      </c>
      <c r="W79">
        <v>11.367763078847441</v>
      </c>
      <c r="X79">
        <v>36.338732532326837</v>
      </c>
      <c r="Y79">
        <v>0</v>
      </c>
      <c r="Z79">
        <v>4.8177076620000001</v>
      </c>
      <c r="AA79">
        <v>10.327094262892642</v>
      </c>
      <c r="AB79">
        <v>9.8974169136217078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4.00588335785684</v>
      </c>
      <c r="AJ79">
        <v>0</v>
      </c>
      <c r="AK79">
        <v>8.432191909535069</v>
      </c>
      <c r="AL79">
        <v>19.446693570481933</v>
      </c>
      <c r="AM79">
        <v>3.8727318815674887</v>
      </c>
      <c r="AN79">
        <v>0</v>
      </c>
      <c r="AO79">
        <v>0</v>
      </c>
      <c r="AP79">
        <v>1.9143987807966862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736.47908151679462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86.819224422627371</v>
      </c>
      <c r="L80">
        <v>63.27124985968436</v>
      </c>
      <c r="M80">
        <v>0</v>
      </c>
      <c r="N80">
        <v>29.099851092591052</v>
      </c>
      <c r="O80">
        <v>48.864120283582096</v>
      </c>
      <c r="P80">
        <v>66.792003376874703</v>
      </c>
      <c r="Q80">
        <v>5.3402840009161707</v>
      </c>
      <c r="R80">
        <v>10.38794286152781</v>
      </c>
      <c r="S80">
        <v>6.4683806805399326</v>
      </c>
      <c r="T80">
        <v>0</v>
      </c>
      <c r="U80">
        <v>228.18854214611747</v>
      </c>
      <c r="V80">
        <v>2.8894752368421055</v>
      </c>
      <c r="W80">
        <v>11.367763078847441</v>
      </c>
      <c r="X80">
        <v>36.338732532326837</v>
      </c>
      <c r="Y80">
        <v>0</v>
      </c>
      <c r="Z80">
        <v>4.8177076620000001</v>
      </c>
      <c r="AA80">
        <v>10.327094262892642</v>
      </c>
      <c r="AB80">
        <v>9.8974169136217078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4.00588335785684</v>
      </c>
      <c r="AJ80">
        <v>0</v>
      </c>
      <c r="AK80">
        <v>8.432191909535069</v>
      </c>
      <c r="AL80">
        <v>19.446693570481933</v>
      </c>
      <c r="AM80">
        <v>3.8727318815674887</v>
      </c>
      <c r="AN80">
        <v>0</v>
      </c>
      <c r="AO80">
        <v>0</v>
      </c>
      <c r="AP80">
        <v>1.9143987807966862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736.47701152553054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158.39129584157928</v>
      </c>
      <c r="L81">
        <v>63.271015528729436</v>
      </c>
      <c r="M81">
        <v>0</v>
      </c>
      <c r="N81">
        <v>29.099851092591052</v>
      </c>
      <c r="O81">
        <v>48.864120283582096</v>
      </c>
      <c r="P81">
        <v>66.792003376874703</v>
      </c>
      <c r="Q81">
        <v>5.3402840009161707</v>
      </c>
      <c r="R81">
        <v>10.38794286152781</v>
      </c>
      <c r="S81">
        <v>6.4683806805399326</v>
      </c>
      <c r="T81">
        <v>0</v>
      </c>
      <c r="U81">
        <v>228.18854214611747</v>
      </c>
      <c r="V81">
        <v>2.8894752368421055</v>
      </c>
      <c r="W81">
        <v>11.367763078847441</v>
      </c>
      <c r="X81">
        <v>36.338732532326837</v>
      </c>
      <c r="Y81">
        <v>0</v>
      </c>
      <c r="Z81">
        <v>4.8177076620000001</v>
      </c>
      <c r="AA81">
        <v>10.327094262892642</v>
      </c>
      <c r="AB81">
        <v>9.8974169136217078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4.00588335785684</v>
      </c>
      <c r="AJ81">
        <v>0</v>
      </c>
      <c r="AK81">
        <v>8.432191909535069</v>
      </c>
      <c r="AL81">
        <v>19.446693570481933</v>
      </c>
      <c r="AM81">
        <v>3.8727318815674887</v>
      </c>
      <c r="AN81">
        <v>0</v>
      </c>
      <c r="AO81">
        <v>0</v>
      </c>
      <c r="AP81">
        <v>1.5691795117043916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807.70362934443529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158.39127189166479</v>
      </c>
      <c r="L82">
        <v>63.270657007327316</v>
      </c>
      <c r="M82">
        <v>0</v>
      </c>
      <c r="N82">
        <v>29.099851092591052</v>
      </c>
      <c r="O82">
        <v>48.864120283582096</v>
      </c>
      <c r="P82">
        <v>66.792003376874703</v>
      </c>
      <c r="Q82">
        <v>5.3474803590285118</v>
      </c>
      <c r="R82">
        <v>10.38794286152781</v>
      </c>
      <c r="S82">
        <v>6.4763497211911956</v>
      </c>
      <c r="T82">
        <v>0</v>
      </c>
      <c r="U82">
        <v>228.18854214611747</v>
      </c>
      <c r="V82">
        <v>2.8894752368421055</v>
      </c>
      <c r="W82">
        <v>11.367763078847441</v>
      </c>
      <c r="X82">
        <v>36.338732532326837</v>
      </c>
      <c r="Y82">
        <v>0</v>
      </c>
      <c r="Z82">
        <v>4.8177076620000001</v>
      </c>
      <c r="AA82">
        <v>10.327094262892642</v>
      </c>
      <c r="AB82">
        <v>9.8974169136217078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4.00588335785684</v>
      </c>
      <c r="AJ82">
        <v>0</v>
      </c>
      <c r="AK82">
        <v>8.432191909535069</v>
      </c>
      <c r="AL82">
        <v>19.446693570481933</v>
      </c>
      <c r="AM82">
        <v>3.8727318815674887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807.71841227188224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158.3898397721731</v>
      </c>
      <c r="L83">
        <v>63.270657007327316</v>
      </c>
      <c r="M83">
        <v>0</v>
      </c>
      <c r="N83">
        <v>29.099851092591052</v>
      </c>
      <c r="O83">
        <v>48.864120283582096</v>
      </c>
      <c r="P83">
        <v>66.792003376874703</v>
      </c>
      <c r="Q83">
        <v>5.3474803590285118</v>
      </c>
      <c r="R83">
        <v>10.388123951867437</v>
      </c>
      <c r="S83">
        <v>6.4763497211911956</v>
      </c>
      <c r="T83">
        <v>0</v>
      </c>
      <c r="U83">
        <v>228.18854214611747</v>
      </c>
      <c r="V83">
        <v>2.8894752368421055</v>
      </c>
      <c r="W83">
        <v>11.370793954898909</v>
      </c>
      <c r="X83">
        <v>36.338732532326837</v>
      </c>
      <c r="Y83">
        <v>0</v>
      </c>
      <c r="Z83">
        <v>4.8177076620000001</v>
      </c>
      <c r="AA83">
        <v>10.327094262892642</v>
      </c>
      <c r="AB83">
        <v>9.8974169136217078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4.00588335785684</v>
      </c>
      <c r="AJ83">
        <v>0</v>
      </c>
      <c r="AK83">
        <v>8.432191909535069</v>
      </c>
      <c r="AL83">
        <v>9.821562388812394</v>
      </c>
      <c r="AM83">
        <v>3.8727318815674887</v>
      </c>
      <c r="AN83">
        <v>0</v>
      </c>
      <c r="AO83">
        <v>0</v>
      </c>
      <c r="AP83">
        <v>1.5691795117043916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798.09506093711195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158.38932845321185</v>
      </c>
      <c r="L84">
        <v>63.270657007327316</v>
      </c>
      <c r="M84">
        <v>0</v>
      </c>
      <c r="N84">
        <v>29.099851092591052</v>
      </c>
      <c r="O84">
        <v>48.864120283582096</v>
      </c>
      <c r="P84">
        <v>66.792003376874703</v>
      </c>
      <c r="Q84">
        <v>5.3474803590285118</v>
      </c>
      <c r="R84">
        <v>10.388123951867437</v>
      </c>
      <c r="S84">
        <v>6.4763497211911956</v>
      </c>
      <c r="T84">
        <v>0</v>
      </c>
      <c r="U84">
        <v>228.18854214611747</v>
      </c>
      <c r="V84">
        <v>2.8894752368421055</v>
      </c>
      <c r="W84">
        <v>11.370793954898909</v>
      </c>
      <c r="X84">
        <v>36.34006012945089</v>
      </c>
      <c r="Y84">
        <v>0</v>
      </c>
      <c r="Z84">
        <v>4.8177076620000001</v>
      </c>
      <c r="AA84">
        <v>10.327094262892642</v>
      </c>
      <c r="AB84">
        <v>9.8974169136217078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8.432191909535069</v>
      </c>
      <c r="AL84">
        <v>6.2630253907917393</v>
      </c>
      <c r="AM84">
        <v>3.8727318815674887</v>
      </c>
      <c r="AN84">
        <v>0</v>
      </c>
      <c r="AO84">
        <v>0</v>
      </c>
      <c r="AP84">
        <v>1.5691795117043916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794.53734021725427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158.38932845321185</v>
      </c>
      <c r="L85">
        <v>63.270657007327316</v>
      </c>
      <c r="M85">
        <v>0</v>
      </c>
      <c r="N85">
        <v>29.099851092591052</v>
      </c>
      <c r="O85">
        <v>48.864120283582096</v>
      </c>
      <c r="P85">
        <v>66.792003376874703</v>
      </c>
      <c r="Q85">
        <v>5.3402840009161707</v>
      </c>
      <c r="R85">
        <v>10.387447939764595</v>
      </c>
      <c r="S85">
        <v>6.4683806805399326</v>
      </c>
      <c r="T85">
        <v>0</v>
      </c>
      <c r="U85">
        <v>228.18854214611747</v>
      </c>
      <c r="V85">
        <v>2.8894752368421055</v>
      </c>
      <c r="W85">
        <v>11.367763078847441</v>
      </c>
      <c r="X85">
        <v>36.338732532326837</v>
      </c>
      <c r="Y85">
        <v>0</v>
      </c>
      <c r="Z85">
        <v>1.5978164640000001</v>
      </c>
      <c r="AA85">
        <v>10.327094262892642</v>
      </c>
      <c r="AB85">
        <v>9.6818294620809873</v>
      </c>
      <c r="AC85">
        <v>7.1204104283532299</v>
      </c>
      <c r="AD85">
        <v>6.6996967460462216</v>
      </c>
      <c r="AE85">
        <v>8.0761976305341978</v>
      </c>
      <c r="AF85">
        <v>0</v>
      </c>
      <c r="AG85">
        <v>0</v>
      </c>
      <c r="AH85">
        <v>28.658043746429435</v>
      </c>
      <c r="AI85">
        <v>0.77971891755317246</v>
      </c>
      <c r="AJ85">
        <v>0</v>
      </c>
      <c r="AK85">
        <v>8.432191909535069</v>
      </c>
      <c r="AL85">
        <v>6.2630253907917393</v>
      </c>
      <c r="AM85">
        <v>3.8727318815674887</v>
      </c>
      <c r="AN85">
        <v>0</v>
      </c>
      <c r="AO85">
        <v>0</v>
      </c>
      <c r="AP85">
        <v>0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775.24252787092621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156.53047058409103</v>
      </c>
      <c r="L86">
        <v>63.270657007327316</v>
      </c>
      <c r="M86">
        <v>0</v>
      </c>
      <c r="N86">
        <v>29.099851092591052</v>
      </c>
      <c r="O86">
        <v>48.864120283582096</v>
      </c>
      <c r="P86">
        <v>66.792003376874703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228.18854214611747</v>
      </c>
      <c r="V86">
        <v>2.8894752368421055</v>
      </c>
      <c r="W86">
        <v>11.367763078847441</v>
      </c>
      <c r="X86">
        <v>36.338732532326837</v>
      </c>
      <c r="Y86">
        <v>0</v>
      </c>
      <c r="Z86">
        <v>1.5978164640000001</v>
      </c>
      <c r="AA86">
        <v>10.327094262892642</v>
      </c>
      <c r="AB86">
        <v>9.6818294620809873</v>
      </c>
      <c r="AC86">
        <v>7.1204104283532299</v>
      </c>
      <c r="AD86">
        <v>6.6996967460462216</v>
      </c>
      <c r="AE86">
        <v>8.0761976305341978</v>
      </c>
      <c r="AF86">
        <v>0</v>
      </c>
      <c r="AG86">
        <v>0</v>
      </c>
      <c r="AH86">
        <v>20.884404461488842</v>
      </c>
      <c r="AI86">
        <v>0.77971891755317246</v>
      </c>
      <c r="AJ86">
        <v>0</v>
      </c>
      <c r="AK86">
        <v>8.432191909535069</v>
      </c>
      <c r="AL86">
        <v>6.2630253907917393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765.61052563862802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158.32115954959272</v>
      </c>
      <c r="L87">
        <v>63.270657007327316</v>
      </c>
      <c r="M87">
        <v>0</v>
      </c>
      <c r="N87">
        <v>29.099851092591052</v>
      </c>
      <c r="O87">
        <v>48.864120283582096</v>
      </c>
      <c r="P87">
        <v>66.792003376874703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228.18854214611747</v>
      </c>
      <c r="V87">
        <v>2.8894752368421055</v>
      </c>
      <c r="W87">
        <v>11.367763078847441</v>
      </c>
      <c r="X87">
        <v>36.338732532326837</v>
      </c>
      <c r="Y87">
        <v>0</v>
      </c>
      <c r="Z87">
        <v>1.5978164640000001</v>
      </c>
      <c r="AA87">
        <v>10.327094262892642</v>
      </c>
      <c r="AB87">
        <v>9.6818294620809873</v>
      </c>
      <c r="AC87">
        <v>7.1204104283532299</v>
      </c>
      <c r="AD87">
        <v>6.6996967460462216</v>
      </c>
      <c r="AE87">
        <v>8.0761976305341978</v>
      </c>
      <c r="AF87">
        <v>0</v>
      </c>
      <c r="AG87">
        <v>0</v>
      </c>
      <c r="AH87">
        <v>20.884404461488842</v>
      </c>
      <c r="AI87">
        <v>0</v>
      </c>
      <c r="AJ87">
        <v>0</v>
      </c>
      <c r="AK87">
        <v>8.432191909535069</v>
      </c>
      <c r="AL87">
        <v>6.2630253907917393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766.62149568657651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158.32115954959272</v>
      </c>
      <c r="L88">
        <v>63.270657007327316</v>
      </c>
      <c r="M88">
        <v>0</v>
      </c>
      <c r="N88">
        <v>29.099851092591052</v>
      </c>
      <c r="O88">
        <v>48.864120283582096</v>
      </c>
      <c r="P88">
        <v>66.792003376874703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228.18854214611747</v>
      </c>
      <c r="V88">
        <v>2.8894752368421055</v>
      </c>
      <c r="W88">
        <v>11.367763078847441</v>
      </c>
      <c r="X88">
        <v>36.338732532326837</v>
      </c>
      <c r="Y88">
        <v>0</v>
      </c>
      <c r="Z88">
        <v>1.5978164640000001</v>
      </c>
      <c r="AA88">
        <v>10.327094262892642</v>
      </c>
      <c r="AB88">
        <v>9.6818294620809873</v>
      </c>
      <c r="AC88">
        <v>7.1204104283532299</v>
      </c>
      <c r="AD88">
        <v>6.6996967460462216</v>
      </c>
      <c r="AE88">
        <v>8.0761976305341978</v>
      </c>
      <c r="AF88">
        <v>0</v>
      </c>
      <c r="AG88">
        <v>0</v>
      </c>
      <c r="AH88">
        <v>20.884404461488842</v>
      </c>
      <c r="AI88">
        <v>0</v>
      </c>
      <c r="AJ88">
        <v>0</v>
      </c>
      <c r="AK88">
        <v>8.432191909535069</v>
      </c>
      <c r="AL88">
        <v>6.2630253907917393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766.62149568657651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158.32115954959272</v>
      </c>
      <c r="L89">
        <v>63.270657007327316</v>
      </c>
      <c r="M89">
        <v>0</v>
      </c>
      <c r="N89">
        <v>29.099851092591052</v>
      </c>
      <c r="O89">
        <v>48.864120283582096</v>
      </c>
      <c r="P89">
        <v>66.792003376874703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228.18854214611747</v>
      </c>
      <c r="V89">
        <v>2.8894752368421055</v>
      </c>
      <c r="W89">
        <v>11.367763078847441</v>
      </c>
      <c r="X89">
        <v>36.338732532326837</v>
      </c>
      <c r="Y89">
        <v>0</v>
      </c>
      <c r="Z89">
        <v>1.5978164640000001</v>
      </c>
      <c r="AA89">
        <v>10.327094262892642</v>
      </c>
      <c r="AB89">
        <v>9.6818294620809873</v>
      </c>
      <c r="AC89">
        <v>7.1204104283532299</v>
      </c>
      <c r="AD89">
        <v>6.6996967460462216</v>
      </c>
      <c r="AE89">
        <v>8.0761976305341978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8.432191909535069</v>
      </c>
      <c r="AL89">
        <v>6.2630253907917393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774.39513497151711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158.32115954959272</v>
      </c>
      <c r="L90">
        <v>63.270657007327316</v>
      </c>
      <c r="M90">
        <v>0</v>
      </c>
      <c r="N90">
        <v>29.099851092591052</v>
      </c>
      <c r="O90">
        <v>48.864120283582096</v>
      </c>
      <c r="P90">
        <v>66.792003376874703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228.18854214611747</v>
      </c>
      <c r="V90">
        <v>2.8894752368421055</v>
      </c>
      <c r="W90">
        <v>11.367763078847441</v>
      </c>
      <c r="X90">
        <v>36.338732532326837</v>
      </c>
      <c r="Y90">
        <v>0</v>
      </c>
      <c r="Z90">
        <v>4.8177076620000001</v>
      </c>
      <c r="AA90">
        <v>10.327094262892642</v>
      </c>
      <c r="AB90">
        <v>9.8974169136217078</v>
      </c>
      <c r="AC90">
        <v>7.1204104283532299</v>
      </c>
      <c r="AD90">
        <v>6.6996967460462216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8.432191909535069</v>
      </c>
      <c r="AL90">
        <v>9.821562388812394</v>
      </c>
      <c r="AM90">
        <v>3.8727318815674887</v>
      </c>
      <c r="AN90">
        <v>0</v>
      </c>
      <c r="AO90">
        <v>0</v>
      </c>
      <c r="AP90">
        <v>0.4393702328023199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786.09341003876261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158.32115954959272</v>
      </c>
      <c r="L91">
        <v>63.270657007327316</v>
      </c>
      <c r="M91">
        <v>0</v>
      </c>
      <c r="N91">
        <v>29.099851092591052</v>
      </c>
      <c r="O91">
        <v>48.864120283582096</v>
      </c>
      <c r="P91">
        <v>66.792003376874703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228.18854214611747</v>
      </c>
      <c r="V91">
        <v>2.8894752368421055</v>
      </c>
      <c r="W91">
        <v>11.367763078847441</v>
      </c>
      <c r="X91">
        <v>36.338732532326837</v>
      </c>
      <c r="Y91">
        <v>0</v>
      </c>
      <c r="Z91">
        <v>4.8177076620000001</v>
      </c>
      <c r="AA91">
        <v>10.327094262892642</v>
      </c>
      <c r="AB91">
        <v>9.8974169136217078</v>
      </c>
      <c r="AC91">
        <v>7.1204104283532299</v>
      </c>
      <c r="AD91">
        <v>6.6996967460462216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8.432191909535069</v>
      </c>
      <c r="AL91">
        <v>19.446693570481933</v>
      </c>
      <c r="AM91">
        <v>3.8727318815674887</v>
      </c>
      <c r="AN91">
        <v>0</v>
      </c>
      <c r="AO91">
        <v>0</v>
      </c>
      <c r="AP91">
        <v>0.4393702328023199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800.24349562115731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158.32115954959272</v>
      </c>
      <c r="L92">
        <v>63.270657007327316</v>
      </c>
      <c r="M92">
        <v>0</v>
      </c>
      <c r="N92">
        <v>29.099851092591052</v>
      </c>
      <c r="O92">
        <v>48.864120283582096</v>
      </c>
      <c r="P92">
        <v>66.792003376874703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228.18854214611747</v>
      </c>
      <c r="V92">
        <v>2.8894752368421055</v>
      </c>
      <c r="W92">
        <v>11.367763078847441</v>
      </c>
      <c r="X92">
        <v>36.338732532326837</v>
      </c>
      <c r="Y92">
        <v>0</v>
      </c>
      <c r="Z92">
        <v>4.8177076620000001</v>
      </c>
      <c r="AA92">
        <v>10.327094262892642</v>
      </c>
      <c r="AB92">
        <v>9.8974169136217078</v>
      </c>
      <c r="AC92">
        <v>7.1204104283532299</v>
      </c>
      <c r="AD92">
        <v>6.6996967460462216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8.432191909535069</v>
      </c>
      <c r="AL92">
        <v>19.446693570481933</v>
      </c>
      <c r="AM92">
        <v>3.8727318815674887</v>
      </c>
      <c r="AN92">
        <v>0</v>
      </c>
      <c r="AO92">
        <v>0</v>
      </c>
      <c r="AP92">
        <v>0.4393702328023199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800.12747106078473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158.32115954959272</v>
      </c>
      <c r="L93">
        <v>63.270657007327316</v>
      </c>
      <c r="M93">
        <v>0</v>
      </c>
      <c r="N93">
        <v>29.099851092591052</v>
      </c>
      <c r="O93">
        <v>48.864120283582096</v>
      </c>
      <c r="P93">
        <v>66.792003376874703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228.18854214611747</v>
      </c>
      <c r="V93">
        <v>2.8894752368421055</v>
      </c>
      <c r="W93">
        <v>11.367763078847441</v>
      </c>
      <c r="X93">
        <v>36.338732532326837</v>
      </c>
      <c r="Y93">
        <v>0</v>
      </c>
      <c r="Z93">
        <v>4.8177076620000001</v>
      </c>
      <c r="AA93">
        <v>10.327094262892642</v>
      </c>
      <c r="AB93">
        <v>9.8974169136217078</v>
      </c>
      <c r="AC93">
        <v>7.1204104283532299</v>
      </c>
      <c r="AD93">
        <v>6.6996967460462216</v>
      </c>
      <c r="AE93">
        <v>12.114296127487147</v>
      </c>
      <c r="AF93">
        <v>0</v>
      </c>
      <c r="AG93">
        <v>0</v>
      </c>
      <c r="AH93">
        <v>31.326606692233263</v>
      </c>
      <c r="AI93">
        <v>0</v>
      </c>
      <c r="AJ93">
        <v>0</v>
      </c>
      <c r="AK93">
        <v>8.432191909535069</v>
      </c>
      <c r="AL93">
        <v>19.446693570481933</v>
      </c>
      <c r="AM93">
        <v>3.8727318815674887</v>
      </c>
      <c r="AN93">
        <v>0</v>
      </c>
      <c r="AO93">
        <v>0</v>
      </c>
      <c r="AP93">
        <v>0.4393702328023199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798.38710416623587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158.32115954959272</v>
      </c>
      <c r="L94">
        <v>63.270657007327316</v>
      </c>
      <c r="M94">
        <v>0</v>
      </c>
      <c r="N94">
        <v>29.099851092591052</v>
      </c>
      <c r="O94">
        <v>48.864120283582096</v>
      </c>
      <c r="P94">
        <v>66.792003376874703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228.18854214611747</v>
      </c>
      <c r="V94">
        <v>2.8894752368421055</v>
      </c>
      <c r="W94">
        <v>11.367763078847441</v>
      </c>
      <c r="X94">
        <v>36.338732532326837</v>
      </c>
      <c r="Y94">
        <v>0</v>
      </c>
      <c r="Z94">
        <v>4.8177076620000001</v>
      </c>
      <c r="AA94">
        <v>10.327094262892642</v>
      </c>
      <c r="AB94">
        <v>9.6818294620809873</v>
      </c>
      <c r="AC94">
        <v>4.7421567151788118</v>
      </c>
      <c r="AD94">
        <v>4.4664646394877963</v>
      </c>
      <c r="AE94">
        <v>8.0761976305341978</v>
      </c>
      <c r="AF94">
        <v>0</v>
      </c>
      <c r="AG94">
        <v>0</v>
      </c>
      <c r="AH94">
        <v>30.166361951958802</v>
      </c>
      <c r="AI94">
        <v>0</v>
      </c>
      <c r="AJ94">
        <v>0</v>
      </c>
      <c r="AK94">
        <v>8.432191909535069</v>
      </c>
      <c r="AL94">
        <v>9.821562388812394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778.07039555333415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158.32115954959272</v>
      </c>
      <c r="L95">
        <v>63.270657007327316</v>
      </c>
      <c r="M95">
        <v>0</v>
      </c>
      <c r="N95">
        <v>29.099851092591052</v>
      </c>
      <c r="O95">
        <v>48.864120283582096</v>
      </c>
      <c r="P95">
        <v>65.266580018175389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228.18854214611747</v>
      </c>
      <c r="V95">
        <v>2.8894752368421055</v>
      </c>
      <c r="W95">
        <v>11.367763078847441</v>
      </c>
      <c r="X95">
        <v>36.338732532326837</v>
      </c>
      <c r="Y95">
        <v>0</v>
      </c>
      <c r="Z95">
        <v>4.8177076620000001</v>
      </c>
      <c r="AA95">
        <v>6.8847294239334289</v>
      </c>
      <c r="AB95">
        <v>9.6818294620809873</v>
      </c>
      <c r="AC95">
        <v>4.7421567151788118</v>
      </c>
      <c r="AD95">
        <v>2.2332321065584244</v>
      </c>
      <c r="AE95">
        <v>8.0761976305341978</v>
      </c>
      <c r="AF95">
        <v>0</v>
      </c>
      <c r="AG95">
        <v>0</v>
      </c>
      <c r="AH95">
        <v>20.884404461488842</v>
      </c>
      <c r="AI95">
        <v>0</v>
      </c>
      <c r="AJ95">
        <v>0</v>
      </c>
      <c r="AK95">
        <v>8.432191909535069</v>
      </c>
      <c r="AL95">
        <v>9.821562388812394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761.58741733227635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158.32115954959272</v>
      </c>
      <c r="L96">
        <v>63.270657007327316</v>
      </c>
      <c r="M96">
        <v>0</v>
      </c>
      <c r="N96">
        <v>29.099851092591052</v>
      </c>
      <c r="O96">
        <v>48.864120283582096</v>
      </c>
      <c r="P96">
        <v>65.266580018175389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228.18854214611747</v>
      </c>
      <c r="V96">
        <v>2.8894752368421055</v>
      </c>
      <c r="W96">
        <v>11.367763078847441</v>
      </c>
      <c r="X96">
        <v>36.338732532326837</v>
      </c>
      <c r="Y96">
        <v>0</v>
      </c>
      <c r="Z96">
        <v>4.8177076620000001</v>
      </c>
      <c r="AA96">
        <v>6.8847294239334289</v>
      </c>
      <c r="AB96">
        <v>9.6818294620809873</v>
      </c>
      <c r="AC96">
        <v>4.7421567151788118</v>
      </c>
      <c r="AD96">
        <v>0</v>
      </c>
      <c r="AE96">
        <v>8.0761976305341978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8.432191909535069</v>
      </c>
      <c r="AL96">
        <v>9.821562388812394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752.39271699993401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158.32115954959272</v>
      </c>
      <c r="L97">
        <v>63.270657007327316</v>
      </c>
      <c r="M97">
        <v>0</v>
      </c>
      <c r="N97">
        <v>29.099851092591052</v>
      </c>
      <c r="O97">
        <v>48.864120283582096</v>
      </c>
      <c r="P97">
        <v>65.266580018175389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228.18854214611747</v>
      </c>
      <c r="V97">
        <v>2.8894752368421055</v>
      </c>
      <c r="W97">
        <v>11.367763078847441</v>
      </c>
      <c r="X97">
        <v>36.338732532326837</v>
      </c>
      <c r="Y97">
        <v>0</v>
      </c>
      <c r="Z97">
        <v>4.8177076620000001</v>
      </c>
      <c r="AA97">
        <v>6.8847294239334289</v>
      </c>
      <c r="AB97">
        <v>9.6818294620809873</v>
      </c>
      <c r="AC97">
        <v>4.7421567151788118</v>
      </c>
      <c r="AD97">
        <v>0</v>
      </c>
      <c r="AE97">
        <v>8.0761976305341978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8.432191909535069</v>
      </c>
      <c r="AL97">
        <v>9.821562388812394</v>
      </c>
      <c r="AM97">
        <v>3.8727318815674887</v>
      </c>
      <c r="AN97">
        <v>0</v>
      </c>
      <c r="AO97">
        <v>0</v>
      </c>
      <c r="AP97">
        <v>0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747.75173825469903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158.32115954959272</v>
      </c>
      <c r="L98">
        <v>63.270657007327316</v>
      </c>
      <c r="M98">
        <v>0</v>
      </c>
      <c r="N98">
        <v>29.099851092591052</v>
      </c>
      <c r="O98">
        <v>48.864120283582096</v>
      </c>
      <c r="P98">
        <v>65.266580018175389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228.18854214611747</v>
      </c>
      <c r="V98">
        <v>2.8894752368421055</v>
      </c>
      <c r="W98">
        <v>11.367763078847441</v>
      </c>
      <c r="X98">
        <v>36.338732532326837</v>
      </c>
      <c r="Y98">
        <v>0</v>
      </c>
      <c r="Z98">
        <v>4.8177076620000001</v>
      </c>
      <c r="AA98">
        <v>6.8847294239334289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8.432191909535069</v>
      </c>
      <c r="AL98">
        <v>9.821562388812394</v>
      </c>
      <c r="AM98">
        <v>3.8727318815674887</v>
      </c>
      <c r="AN98">
        <v>0</v>
      </c>
      <c r="AO98">
        <v>0</v>
      </c>
      <c r="AP98">
        <v>0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743.11075950946406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2.5018274563375558</v>
      </c>
      <c r="L99">
        <f t="shared" si="2"/>
        <v>1.0611164346161996</v>
      </c>
      <c r="M99">
        <f t="shared" si="2"/>
        <v>0</v>
      </c>
      <c r="N99">
        <f t="shared" si="2"/>
        <v>0.69839277331445582</v>
      </c>
      <c r="O99">
        <f t="shared" si="2"/>
        <v>1.17273902475673</v>
      </c>
      <c r="P99">
        <f t="shared" si="2"/>
        <v>1.601483054344498</v>
      </c>
      <c r="Q99">
        <f t="shared" si="2"/>
        <v>9.4504364559226672E-2</v>
      </c>
      <c r="R99">
        <f t="shared" si="2"/>
        <v>0.19758849407398274</v>
      </c>
      <c r="S99">
        <f t="shared" si="2"/>
        <v>0.11945687009543658</v>
      </c>
      <c r="T99">
        <f t="shared" si="2"/>
        <v>0</v>
      </c>
      <c r="U99">
        <f t="shared" si="2"/>
        <v>5.4765250115068298</v>
      </c>
      <c r="V99">
        <f t="shared" si="2"/>
        <v>6.6631164250429184E-2</v>
      </c>
      <c r="W99">
        <f t="shared" si="2"/>
        <v>0.23546928904242434</v>
      </c>
      <c r="X99">
        <f t="shared" si="2"/>
        <v>0.75708941236214544</v>
      </c>
      <c r="Y99">
        <f t="shared" si="2"/>
        <v>0</v>
      </c>
      <c r="Z99">
        <f t="shared" si="2"/>
        <v>7.9993920847499997E-2</v>
      </c>
      <c r="AA99">
        <f t="shared" si="2"/>
        <v>0.12581723119095747</v>
      </c>
      <c r="AB99">
        <f t="shared" si="2"/>
        <v>0.13941965131111633</v>
      </c>
      <c r="AC99">
        <f t="shared" si="2"/>
        <v>8.7760393697396119E-2</v>
      </c>
      <c r="AD99">
        <f t="shared" si="2"/>
        <v>4.1351045788093628E-2</v>
      </c>
      <c r="AE99">
        <f t="shared" si="2"/>
        <v>0.1897906437870302</v>
      </c>
      <c r="AF99">
        <f t="shared" si="2"/>
        <v>0</v>
      </c>
      <c r="AG99">
        <f t="shared" si="2"/>
        <v>0</v>
      </c>
      <c r="AH99">
        <f t="shared" si="2"/>
        <v>0.23503656818030322</v>
      </c>
      <c r="AI99">
        <f t="shared" si="2"/>
        <v>1.962489819208231E-2</v>
      </c>
      <c r="AJ99">
        <f t="shared" si="2"/>
        <v>0</v>
      </c>
      <c r="AK99">
        <f t="shared" si="2"/>
        <v>0.20237260582884137</v>
      </c>
      <c r="AL99">
        <f t="shared" si="2"/>
        <v>0.27174555121518923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6.4807106163872405E-3</v>
      </c>
      <c r="AQ99">
        <f t="shared" si="2"/>
        <v>0</v>
      </c>
      <c r="AR99">
        <f t="shared" si="2"/>
        <v>0.2089627015380438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15.872398233472179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9.0300661365135309</v>
      </c>
      <c r="L3">
        <v>561.03582583879938</v>
      </c>
      <c r="M3">
        <v>27.219961625120156</v>
      </c>
      <c r="N3">
        <v>35.139820185348782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113.69927359662367</v>
      </c>
      <c r="V3">
        <v>3.4993644736842104</v>
      </c>
      <c r="W3">
        <v>13.737296807683716</v>
      </c>
      <c r="X3">
        <v>43.411279952588025</v>
      </c>
      <c r="Y3">
        <v>0</v>
      </c>
      <c r="Z3">
        <v>3.8601507272727273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9.7538858158277399</v>
      </c>
      <c r="AF3">
        <v>2.6263957032584035</v>
      </c>
      <c r="AG3">
        <v>12.390959843911736</v>
      </c>
      <c r="AH3">
        <v>5.6056787421658409</v>
      </c>
      <c r="AI3">
        <v>0</v>
      </c>
      <c r="AJ3">
        <v>0</v>
      </c>
      <c r="AK3">
        <v>10.185083184554768</v>
      </c>
      <c r="AL3">
        <v>0</v>
      </c>
      <c r="AM3">
        <v>4.6779307134114081</v>
      </c>
      <c r="AN3">
        <v>0.664196296935884</v>
      </c>
      <c r="AO3">
        <v>0</v>
      </c>
      <c r="AP3">
        <v>3.7912952278376134E-2</v>
      </c>
      <c r="AQ3">
        <v>10.442684690048395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980.6467254729962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9.0300661365135309</v>
      </c>
      <c r="L4">
        <v>561.03582583879938</v>
      </c>
      <c r="M4">
        <v>27.219961625120156</v>
      </c>
      <c r="N4">
        <v>35.139820185348782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113.69927359662367</v>
      </c>
      <c r="V4">
        <v>3.4993644736842104</v>
      </c>
      <c r="W4">
        <v>13.737296807683716</v>
      </c>
      <c r="X4">
        <v>43.411279952588025</v>
      </c>
      <c r="Y4">
        <v>0</v>
      </c>
      <c r="Z4">
        <v>3.8601507272727273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9.7538858158277399</v>
      </c>
      <c r="AF4">
        <v>2.6263957032584035</v>
      </c>
      <c r="AG4">
        <v>12.390959843911736</v>
      </c>
      <c r="AH4">
        <v>5.6056787421658409</v>
      </c>
      <c r="AI4">
        <v>0</v>
      </c>
      <c r="AJ4">
        <v>0</v>
      </c>
      <c r="AK4">
        <v>10.185083184554768</v>
      </c>
      <c r="AL4">
        <v>0</v>
      </c>
      <c r="AM4">
        <v>4.6779307134114081</v>
      </c>
      <c r="AN4">
        <v>0.664196296935884</v>
      </c>
      <c r="AO4">
        <v>0</v>
      </c>
      <c r="AP4">
        <v>3.7912952278376134E-2</v>
      </c>
      <c r="AQ4">
        <v>10.442684690048395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980.6467254729962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9.0300661365135309</v>
      </c>
      <c r="L5">
        <v>561.03582583879938</v>
      </c>
      <c r="M5">
        <v>27.219961625120156</v>
      </c>
      <c r="N5">
        <v>35.139820185348782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113.69927359662367</v>
      </c>
      <c r="V5">
        <v>3.4993644736842104</v>
      </c>
      <c r="W5">
        <v>13.737296807683716</v>
      </c>
      <c r="X5">
        <v>43.411279952588025</v>
      </c>
      <c r="Y5">
        <v>0</v>
      </c>
      <c r="Z5">
        <v>3.8601507272727273</v>
      </c>
      <c r="AA5">
        <v>8.3150502299578051</v>
      </c>
      <c r="AB5">
        <v>7.796550994272736</v>
      </c>
      <c r="AC5">
        <v>5.7290062727902349</v>
      </c>
      <c r="AD5">
        <v>0</v>
      </c>
      <c r="AE5">
        <v>9.7538858158277399</v>
      </c>
      <c r="AF5">
        <v>2.6263957032584035</v>
      </c>
      <c r="AG5">
        <v>12.390959843911736</v>
      </c>
      <c r="AH5">
        <v>5.6056787421658409</v>
      </c>
      <c r="AI5">
        <v>0</v>
      </c>
      <c r="AJ5">
        <v>0</v>
      </c>
      <c r="AK5">
        <v>10.185083184554768</v>
      </c>
      <c r="AL5">
        <v>0</v>
      </c>
      <c r="AM5">
        <v>4.6779307134114081</v>
      </c>
      <c r="AN5">
        <v>0.664196296935884</v>
      </c>
      <c r="AO5">
        <v>0</v>
      </c>
      <c r="AP5">
        <v>3.7912952278376134E-2</v>
      </c>
      <c r="AQ5">
        <v>10.442684690048395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976.74844997585978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9.0300661365135309</v>
      </c>
      <c r="L6">
        <v>561.03582583879938</v>
      </c>
      <c r="M6">
        <v>27.219961625120156</v>
      </c>
      <c r="N6">
        <v>35.139820185348782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113.69927359662367</v>
      </c>
      <c r="V6">
        <v>3.4993644736842104</v>
      </c>
      <c r="W6">
        <v>13.737296807683716</v>
      </c>
      <c r="X6">
        <v>43.411279952588025</v>
      </c>
      <c r="Y6">
        <v>0</v>
      </c>
      <c r="Z6">
        <v>3.8601507272727273</v>
      </c>
      <c r="AA6">
        <v>8.3150502299578051</v>
      </c>
      <c r="AB6">
        <v>7.796550994272736</v>
      </c>
      <c r="AC6">
        <v>5.7290062727902349</v>
      </c>
      <c r="AD6">
        <v>0</v>
      </c>
      <c r="AE6">
        <v>9.7538858158277399</v>
      </c>
      <c r="AF6">
        <v>2.6263957032584035</v>
      </c>
      <c r="AG6">
        <v>12.390959843911736</v>
      </c>
      <c r="AH6">
        <v>5.6056787421658409</v>
      </c>
      <c r="AI6">
        <v>0</v>
      </c>
      <c r="AJ6">
        <v>0</v>
      </c>
      <c r="AK6">
        <v>10.185083184554768</v>
      </c>
      <c r="AL6">
        <v>0</v>
      </c>
      <c r="AM6">
        <v>4.6779307134114081</v>
      </c>
      <c r="AN6">
        <v>0.664196296935884</v>
      </c>
      <c r="AO6">
        <v>0</v>
      </c>
      <c r="AP6">
        <v>3.7912952278376134E-2</v>
      </c>
      <c r="AQ6">
        <v>10.442684690048395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976.74844997585978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5.3099837568717092</v>
      </c>
      <c r="L7">
        <v>561.03582583879938</v>
      </c>
      <c r="M7">
        <v>27.219961625120156</v>
      </c>
      <c r="N7">
        <v>35.139820185348782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113.69927359662367</v>
      </c>
      <c r="V7">
        <v>3.4993644736842104</v>
      </c>
      <c r="W7">
        <v>13.737296807683716</v>
      </c>
      <c r="X7">
        <v>43.411279952588025</v>
      </c>
      <c r="Y7">
        <v>0</v>
      </c>
      <c r="Z7">
        <v>3.8601507272727273</v>
      </c>
      <c r="AA7">
        <v>8.3150502299578051</v>
      </c>
      <c r="AB7">
        <v>7.796550994272736</v>
      </c>
      <c r="AC7">
        <v>5.7290062727902349</v>
      </c>
      <c r="AD7">
        <v>0</v>
      </c>
      <c r="AE7">
        <v>9.7538858158277399</v>
      </c>
      <c r="AF7">
        <v>2.6263957032584035</v>
      </c>
      <c r="AG7">
        <v>12.390959843911736</v>
      </c>
      <c r="AH7">
        <v>5.6056787421658409</v>
      </c>
      <c r="AI7">
        <v>0</v>
      </c>
      <c r="AJ7">
        <v>0</v>
      </c>
      <c r="AK7">
        <v>10.185083184554768</v>
      </c>
      <c r="AL7">
        <v>0</v>
      </c>
      <c r="AM7">
        <v>4.6779307134114081</v>
      </c>
      <c r="AN7">
        <v>0.664196296935884</v>
      </c>
      <c r="AO7">
        <v>0</v>
      </c>
      <c r="AP7">
        <v>3.7912952278376134E-2</v>
      </c>
      <c r="AQ7">
        <v>7.8320133962406002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970.41769630241026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5.3099649731629075</v>
      </c>
      <c r="L8">
        <v>561.03582583879938</v>
      </c>
      <c r="M8">
        <v>27.219961625120156</v>
      </c>
      <c r="N8">
        <v>35.139820185348782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113.69927359662367</v>
      </c>
      <c r="V8">
        <v>3.4993644736842104</v>
      </c>
      <c r="W8">
        <v>13.737296807683716</v>
      </c>
      <c r="X8">
        <v>43.411279952588025</v>
      </c>
      <c r="Y8">
        <v>0</v>
      </c>
      <c r="Z8">
        <v>3.8601507272727273</v>
      </c>
      <c r="AA8">
        <v>8.3150502299578051</v>
      </c>
      <c r="AB8">
        <v>7.796550994272736</v>
      </c>
      <c r="AC8">
        <v>5.7290062727902349</v>
      </c>
      <c r="AD8">
        <v>0</v>
      </c>
      <c r="AE8">
        <v>9.7538858158277399</v>
      </c>
      <c r="AF8">
        <v>2.6263957032584035</v>
      </c>
      <c r="AG8">
        <v>12.390959843911736</v>
      </c>
      <c r="AH8">
        <v>5.6056787421658409</v>
      </c>
      <c r="AI8">
        <v>0</v>
      </c>
      <c r="AJ8">
        <v>0</v>
      </c>
      <c r="AK8">
        <v>10.185083184554768</v>
      </c>
      <c r="AL8">
        <v>0</v>
      </c>
      <c r="AM8">
        <v>4.6779307134114081</v>
      </c>
      <c r="AN8">
        <v>0.664196296935884</v>
      </c>
      <c r="AO8">
        <v>0</v>
      </c>
      <c r="AP8">
        <v>3.7912952278376134E-2</v>
      </c>
      <c r="AQ8">
        <v>5.2959328910380608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967.88159701349889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5.3099556627656908</v>
      </c>
      <c r="L9">
        <v>511.29310437692436</v>
      </c>
      <c r="M9">
        <v>27.219961625120156</v>
      </c>
      <c r="N9">
        <v>35.139820185348782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113.69927359662367</v>
      </c>
      <c r="V9">
        <v>3.4993644736842104</v>
      </c>
      <c r="W9">
        <v>13.737296807683716</v>
      </c>
      <c r="X9">
        <v>43.411279952588025</v>
      </c>
      <c r="Y9">
        <v>0</v>
      </c>
      <c r="Z9">
        <v>3.8601507272727273</v>
      </c>
      <c r="AA9">
        <v>8.3150502299578051</v>
      </c>
      <c r="AB9">
        <v>7.796550994272736</v>
      </c>
      <c r="AC9">
        <v>5.7290062727902349</v>
      </c>
      <c r="AD9">
        <v>0</v>
      </c>
      <c r="AE9">
        <v>9.7538858158277399</v>
      </c>
      <c r="AF9">
        <v>5.2527916689184053</v>
      </c>
      <c r="AG9">
        <v>12.390959843911736</v>
      </c>
      <c r="AH9">
        <v>5.6056787421658409</v>
      </c>
      <c r="AI9">
        <v>0</v>
      </c>
      <c r="AJ9">
        <v>0</v>
      </c>
      <c r="AK9">
        <v>10.185083184554768</v>
      </c>
      <c r="AL9">
        <v>0</v>
      </c>
      <c r="AM9">
        <v>4.6779307134114081</v>
      </c>
      <c r="AN9">
        <v>0.664196296935884</v>
      </c>
      <c r="AO9">
        <v>0</v>
      </c>
      <c r="AP9">
        <v>3.7912952278376134E-2</v>
      </c>
      <c r="AQ9">
        <v>5.2959328910380608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920.76526220688675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5.3100035522227014</v>
      </c>
      <c r="L10">
        <v>443.7639120242867</v>
      </c>
      <c r="M10">
        <v>27.219961625120156</v>
      </c>
      <c r="N10">
        <v>35.139820185348782</v>
      </c>
      <c r="O10">
        <v>0</v>
      </c>
      <c r="P10">
        <v>41.341239999999999</v>
      </c>
      <c r="Q10">
        <v>3.8580212484407483</v>
      </c>
      <c r="R10">
        <v>7.2386927248816404</v>
      </c>
      <c r="S10">
        <v>4.3372954002585091</v>
      </c>
      <c r="T10">
        <v>0</v>
      </c>
      <c r="U10">
        <v>113.69927359662367</v>
      </c>
      <c r="V10">
        <v>3.4993644736842104</v>
      </c>
      <c r="W10">
        <v>13.737296807683716</v>
      </c>
      <c r="X10">
        <v>43.411279952588025</v>
      </c>
      <c r="Y10">
        <v>0</v>
      </c>
      <c r="Z10">
        <v>3.8601507272727273</v>
      </c>
      <c r="AA10">
        <v>8.3150502299578051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5.2527916689184053</v>
      </c>
      <c r="AG10">
        <v>12.390959843911736</v>
      </c>
      <c r="AH10">
        <v>5.6056787421658409</v>
      </c>
      <c r="AI10">
        <v>0</v>
      </c>
      <c r="AJ10">
        <v>0</v>
      </c>
      <c r="AK10">
        <v>10.185083184554768</v>
      </c>
      <c r="AL10">
        <v>0</v>
      </c>
      <c r="AM10">
        <v>4.6779307134114081</v>
      </c>
      <c r="AN10">
        <v>0.664196296935884</v>
      </c>
      <c r="AO10">
        <v>0</v>
      </c>
      <c r="AP10">
        <v>3.7912952278376134E-2</v>
      </c>
      <c r="AQ10">
        <v>5.2959328910380608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841.85422304844678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5.3100035522227014</v>
      </c>
      <c r="L11">
        <v>376.2346614655076</v>
      </c>
      <c r="M11">
        <v>27.219961625120156</v>
      </c>
      <c r="N11">
        <v>35.139820185348782</v>
      </c>
      <c r="O11">
        <v>0</v>
      </c>
      <c r="P11">
        <v>41.341239999999999</v>
      </c>
      <c r="Q11">
        <v>3.8580212484407483</v>
      </c>
      <c r="R11">
        <v>7.2386927248816404</v>
      </c>
      <c r="S11">
        <v>4.3372954002585091</v>
      </c>
      <c r="T11">
        <v>0</v>
      </c>
      <c r="U11">
        <v>113.69927359662367</v>
      </c>
      <c r="V11">
        <v>3.4993644736842104</v>
      </c>
      <c r="W11">
        <v>13.737296807683716</v>
      </c>
      <c r="X11">
        <v>43.411279952588025</v>
      </c>
      <c r="Y11">
        <v>0</v>
      </c>
      <c r="Z11">
        <v>3.8601507272727273</v>
      </c>
      <c r="AA11">
        <v>8.3150502299578051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5.2527916689184053</v>
      </c>
      <c r="AG11">
        <v>12.390959843911736</v>
      </c>
      <c r="AH11">
        <v>5.6056787421658409</v>
      </c>
      <c r="AI11">
        <v>0</v>
      </c>
      <c r="AJ11">
        <v>0</v>
      </c>
      <c r="AK11">
        <v>10.185083184554768</v>
      </c>
      <c r="AL11">
        <v>0</v>
      </c>
      <c r="AM11">
        <v>4.6779307134114081</v>
      </c>
      <c r="AN11">
        <v>0.664196296935884</v>
      </c>
      <c r="AO11">
        <v>0</v>
      </c>
      <c r="AP11">
        <v>3.7912952278376134E-2</v>
      </c>
      <c r="AQ11">
        <v>5.2959328910380608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774.32497248966752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5.3099463948993515</v>
      </c>
      <c r="L12">
        <v>306.77766382243686</v>
      </c>
      <c r="M12">
        <v>27.219961625120156</v>
      </c>
      <c r="N12">
        <v>35.139820185348782</v>
      </c>
      <c r="O12">
        <v>0</v>
      </c>
      <c r="P12">
        <v>41.341239999999999</v>
      </c>
      <c r="Q12">
        <v>6.4603435666513978</v>
      </c>
      <c r="R12">
        <v>12.547515198476805</v>
      </c>
      <c r="S12">
        <v>7.7858512903347119</v>
      </c>
      <c r="T12">
        <v>0</v>
      </c>
      <c r="U12">
        <v>113.69927359662367</v>
      </c>
      <c r="V12">
        <v>3.4993644736842104</v>
      </c>
      <c r="W12">
        <v>13.737296807683716</v>
      </c>
      <c r="X12">
        <v>43.411279952588025</v>
      </c>
      <c r="Y12">
        <v>0</v>
      </c>
      <c r="Z12">
        <v>3.8601507272727273</v>
      </c>
      <c r="AA12">
        <v>8.3150502299578051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5.2527916689184053</v>
      </c>
      <c r="AG12">
        <v>12.390959843911736</v>
      </c>
      <c r="AH12">
        <v>5.6056787421658409</v>
      </c>
      <c r="AI12">
        <v>0</v>
      </c>
      <c r="AJ12">
        <v>0</v>
      </c>
      <c r="AK12">
        <v>10.185083184554768</v>
      </c>
      <c r="AL12">
        <v>0</v>
      </c>
      <c r="AM12">
        <v>4.6779307134114081</v>
      </c>
      <c r="AN12">
        <v>0.664196296935884</v>
      </c>
      <c r="AO12">
        <v>0</v>
      </c>
      <c r="AP12">
        <v>3.7912952278376134E-2</v>
      </c>
      <c r="AQ12">
        <v>5.2959328910380608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716.22761837115536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5.3100043814213453</v>
      </c>
      <c r="L13">
        <v>306.77854349105291</v>
      </c>
      <c r="M13">
        <v>27.219961625120156</v>
      </c>
      <c r="N13">
        <v>35.139820185348782</v>
      </c>
      <c r="O13">
        <v>0</v>
      </c>
      <c r="P13">
        <v>41.341239999999999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113.69927359662367</v>
      </c>
      <c r="V13">
        <v>3.4993644736842104</v>
      </c>
      <c r="W13">
        <v>13.737296807683716</v>
      </c>
      <c r="X13">
        <v>43.411279952588025</v>
      </c>
      <c r="Y13">
        <v>0</v>
      </c>
      <c r="Z13">
        <v>3.8601507272727273</v>
      </c>
      <c r="AA13">
        <v>8.3150502299578051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5.2527916689184053</v>
      </c>
      <c r="AG13">
        <v>12.390959843911736</v>
      </c>
      <c r="AH13">
        <v>5.6056787421658409</v>
      </c>
      <c r="AI13">
        <v>0</v>
      </c>
      <c r="AJ13">
        <v>0</v>
      </c>
      <c r="AK13">
        <v>10.185083184554768</v>
      </c>
      <c r="AL13">
        <v>0</v>
      </c>
      <c r="AM13">
        <v>4.6779307134114081</v>
      </c>
      <c r="AN13">
        <v>0.664196296935884</v>
      </c>
      <c r="AO13">
        <v>0</v>
      </c>
      <c r="AP13">
        <v>3.7912952278376134E-2</v>
      </c>
      <c r="AQ13">
        <v>5.2959328910380608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716.25075003967072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5.3099833604877515</v>
      </c>
      <c r="L14">
        <v>306.77617226472273</v>
      </c>
      <c r="M14">
        <v>27.219961625120156</v>
      </c>
      <c r="N14">
        <v>35.139820185348782</v>
      </c>
      <c r="O14">
        <v>0</v>
      </c>
      <c r="P14">
        <v>41.341239999999999</v>
      </c>
      <c r="Q14">
        <v>6.4595989999999999</v>
      </c>
      <c r="R14">
        <v>12.547938144848953</v>
      </c>
      <c r="S14">
        <v>7.8081851325852032</v>
      </c>
      <c r="T14">
        <v>0</v>
      </c>
      <c r="U14">
        <v>113.69927359662367</v>
      </c>
      <c r="V14">
        <v>3.4993644736842104</v>
      </c>
      <c r="W14">
        <v>13.737296807683716</v>
      </c>
      <c r="X14">
        <v>43.411279952588025</v>
      </c>
      <c r="Y14">
        <v>0</v>
      </c>
      <c r="Z14">
        <v>3.8601507272727273</v>
      </c>
      <c r="AA14">
        <v>8.3150502299578051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5.2527916689184053</v>
      </c>
      <c r="AG14">
        <v>12.390959843911736</v>
      </c>
      <c r="AH14">
        <v>5.6056787421658409</v>
      </c>
      <c r="AI14">
        <v>0</v>
      </c>
      <c r="AJ14">
        <v>0</v>
      </c>
      <c r="AK14">
        <v>10.185083184554768</v>
      </c>
      <c r="AL14">
        <v>0</v>
      </c>
      <c r="AM14">
        <v>4.6779307134114081</v>
      </c>
      <c r="AN14">
        <v>0.664196296935884</v>
      </c>
      <c r="AO14">
        <v>0</v>
      </c>
      <c r="AP14">
        <v>3.7912952278376134E-2</v>
      </c>
      <c r="AQ14">
        <v>5.2959328910380608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716.24817600100096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5.3099833604877515</v>
      </c>
      <c r="L15">
        <v>306.77445608693239</v>
      </c>
      <c r="M15">
        <v>27.219961625120156</v>
      </c>
      <c r="N15">
        <v>35.139820185348782</v>
      </c>
      <c r="O15">
        <v>0</v>
      </c>
      <c r="P15">
        <v>41.341239999999999</v>
      </c>
      <c r="Q15">
        <v>6.4601599421221865</v>
      </c>
      <c r="R15">
        <v>12.548396988749174</v>
      </c>
      <c r="S15">
        <v>8.1</v>
      </c>
      <c r="T15">
        <v>0</v>
      </c>
      <c r="U15">
        <v>113.69927359662367</v>
      </c>
      <c r="V15">
        <v>3.4993644736842104</v>
      </c>
      <c r="W15">
        <v>13.737296807683716</v>
      </c>
      <c r="X15">
        <v>43.411279952588025</v>
      </c>
      <c r="Y15">
        <v>0</v>
      </c>
      <c r="Z15">
        <v>3.8601507272727273</v>
      </c>
      <c r="AA15">
        <v>8.3150502299578051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5.2527916689184053</v>
      </c>
      <c r="AG15">
        <v>12.390959843911736</v>
      </c>
      <c r="AH15">
        <v>5.6056787421658409</v>
      </c>
      <c r="AI15">
        <v>0</v>
      </c>
      <c r="AJ15">
        <v>0</v>
      </c>
      <c r="AK15">
        <v>10.185083184554768</v>
      </c>
      <c r="AL15">
        <v>0</v>
      </c>
      <c r="AM15">
        <v>4.6779307134114081</v>
      </c>
      <c r="AN15">
        <v>0.664196296935884</v>
      </c>
      <c r="AO15">
        <v>0</v>
      </c>
      <c r="AP15">
        <v>3.7912952278376134E-2</v>
      </c>
      <c r="AQ15">
        <v>5.2959328910380608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716.53929447664791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5.3099833604877515</v>
      </c>
      <c r="L16">
        <v>306.77445608693239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6.4601599421221865</v>
      </c>
      <c r="R16">
        <v>12.548396988749174</v>
      </c>
      <c r="S16">
        <v>7.8104066939632553</v>
      </c>
      <c r="T16">
        <v>0</v>
      </c>
      <c r="U16">
        <v>113.69927359662367</v>
      </c>
      <c r="V16">
        <v>3.4993644736842104</v>
      </c>
      <c r="W16">
        <v>13.737296807683716</v>
      </c>
      <c r="X16">
        <v>43.411279952588025</v>
      </c>
      <c r="Y16">
        <v>0</v>
      </c>
      <c r="Z16">
        <v>3.8601507272727273</v>
      </c>
      <c r="AA16">
        <v>8.3150502299578051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5.2527916689184053</v>
      </c>
      <c r="AG16">
        <v>12.390959843911736</v>
      </c>
      <c r="AH16">
        <v>5.6056787421658409</v>
      </c>
      <c r="AI16">
        <v>0</v>
      </c>
      <c r="AJ16">
        <v>0</v>
      </c>
      <c r="AK16">
        <v>10.185083184554768</v>
      </c>
      <c r="AL16">
        <v>0</v>
      </c>
      <c r="AM16">
        <v>4.6779307134114081</v>
      </c>
      <c r="AN16">
        <v>0.664196296935884</v>
      </c>
      <c r="AO16">
        <v>0</v>
      </c>
      <c r="AP16">
        <v>3.7912952278376134E-2</v>
      </c>
      <c r="AQ16">
        <v>5.2959328910380608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716.24970117061116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5.3099833604877515</v>
      </c>
      <c r="L17">
        <v>306.77445608693239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6.4601599421221865</v>
      </c>
      <c r="R17">
        <v>12.548396988749174</v>
      </c>
      <c r="S17">
        <v>7.8104066939632553</v>
      </c>
      <c r="T17">
        <v>0</v>
      </c>
      <c r="U17">
        <v>113.69927359662367</v>
      </c>
      <c r="V17">
        <v>3.4993644736842104</v>
      </c>
      <c r="W17">
        <v>13.737296807683716</v>
      </c>
      <c r="X17">
        <v>43.411279952588025</v>
      </c>
      <c r="Y17">
        <v>0</v>
      </c>
      <c r="Z17">
        <v>3.8601507272727273</v>
      </c>
      <c r="AA17">
        <v>8.3150502299578051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5.2527916689184053</v>
      </c>
      <c r="AG17">
        <v>12.390959843911736</v>
      </c>
      <c r="AH17">
        <v>5.6056787421658409</v>
      </c>
      <c r="AI17">
        <v>0</v>
      </c>
      <c r="AJ17">
        <v>0</v>
      </c>
      <c r="AK17">
        <v>10.185083184554768</v>
      </c>
      <c r="AL17">
        <v>0</v>
      </c>
      <c r="AM17">
        <v>4.6779307134114081</v>
      </c>
      <c r="AN17">
        <v>0.664196296935884</v>
      </c>
      <c r="AO17">
        <v>0</v>
      </c>
      <c r="AP17">
        <v>3.7912952278376134E-2</v>
      </c>
      <c r="AQ17">
        <v>5.2959328910380608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716.24970117061116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5.3099833604877515</v>
      </c>
      <c r="L18">
        <v>306.77445608693239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6.4601599421221865</v>
      </c>
      <c r="R18">
        <v>12.548396988749174</v>
      </c>
      <c r="S18">
        <v>7.8104066939632553</v>
      </c>
      <c r="T18">
        <v>0</v>
      </c>
      <c r="U18">
        <v>113.69927359662367</v>
      </c>
      <c r="V18">
        <v>3.4993644736842104</v>
      </c>
      <c r="W18">
        <v>13.737296807683716</v>
      </c>
      <c r="X18">
        <v>43.411279952588025</v>
      </c>
      <c r="Y18">
        <v>0</v>
      </c>
      <c r="Z18">
        <v>3.8601507272727273</v>
      </c>
      <c r="AA18">
        <v>8.3150502299578051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5.2527916689184053</v>
      </c>
      <c r="AG18">
        <v>12.390959843911736</v>
      </c>
      <c r="AH18">
        <v>5.6056787421658409</v>
      </c>
      <c r="AI18">
        <v>0</v>
      </c>
      <c r="AJ18">
        <v>0</v>
      </c>
      <c r="AK18">
        <v>10.185083184554768</v>
      </c>
      <c r="AL18">
        <v>0</v>
      </c>
      <c r="AM18">
        <v>4.6779307134114081</v>
      </c>
      <c r="AN18">
        <v>0.664196296935884</v>
      </c>
      <c r="AO18">
        <v>0</v>
      </c>
      <c r="AP18">
        <v>3.7912952278376134E-2</v>
      </c>
      <c r="AQ18">
        <v>5.2959328910380608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716.24970117061116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5.3099833604877515</v>
      </c>
      <c r="L19">
        <v>306.77445608693239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6.4601599421221865</v>
      </c>
      <c r="R19">
        <v>12.548396988749174</v>
      </c>
      <c r="S19">
        <v>7.8104066939632553</v>
      </c>
      <c r="T19">
        <v>0</v>
      </c>
      <c r="U19">
        <v>113.69927359662367</v>
      </c>
      <c r="V19">
        <v>3.4993644736842104</v>
      </c>
      <c r="W19">
        <v>13.737296807683716</v>
      </c>
      <c r="X19">
        <v>43.411279952588025</v>
      </c>
      <c r="Y19">
        <v>0</v>
      </c>
      <c r="Z19">
        <v>3.8601507272727273</v>
      </c>
      <c r="AA19">
        <v>8.3150502299578051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5.2527916689184053</v>
      </c>
      <c r="AG19">
        <v>12.390959843911736</v>
      </c>
      <c r="AH19">
        <v>6.8669566742581525</v>
      </c>
      <c r="AI19">
        <v>0</v>
      </c>
      <c r="AJ19">
        <v>0</v>
      </c>
      <c r="AK19">
        <v>10.185083184554768</v>
      </c>
      <c r="AL19">
        <v>0</v>
      </c>
      <c r="AM19">
        <v>4.6779307134114081</v>
      </c>
      <c r="AN19">
        <v>0.664196296935884</v>
      </c>
      <c r="AO19">
        <v>0</v>
      </c>
      <c r="AP19">
        <v>3.7912952278376134E-2</v>
      </c>
      <c r="AQ19">
        <v>5.2959328910380608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717.51097910270346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5.3099833604877515</v>
      </c>
      <c r="L20">
        <v>306.77445608693239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6.4601599421221865</v>
      </c>
      <c r="R20">
        <v>12.548396988749174</v>
      </c>
      <c r="S20">
        <v>7.8104066939632553</v>
      </c>
      <c r="T20">
        <v>0</v>
      </c>
      <c r="U20">
        <v>113.69927359662367</v>
      </c>
      <c r="V20">
        <v>3.4993644736842104</v>
      </c>
      <c r="W20">
        <v>13.737296807683716</v>
      </c>
      <c r="X20">
        <v>43.411279952588025</v>
      </c>
      <c r="Y20">
        <v>0</v>
      </c>
      <c r="Z20">
        <v>3.8601507272727273</v>
      </c>
      <c r="AA20">
        <v>8.3150502299578051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5.2527916689184053</v>
      </c>
      <c r="AG20">
        <v>12.390959843911736</v>
      </c>
      <c r="AH20">
        <v>12.612777235056473</v>
      </c>
      <c r="AI20">
        <v>0</v>
      </c>
      <c r="AJ20">
        <v>0</v>
      </c>
      <c r="AK20">
        <v>10.185083184554768</v>
      </c>
      <c r="AL20">
        <v>0</v>
      </c>
      <c r="AM20">
        <v>4.6779307134114081</v>
      </c>
      <c r="AN20">
        <v>0.664196296935884</v>
      </c>
      <c r="AO20">
        <v>0</v>
      </c>
      <c r="AP20">
        <v>3.7912952278376134E-2</v>
      </c>
      <c r="AQ20">
        <v>5.2959328910380608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723.25679966350174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5.3099833604877515</v>
      </c>
      <c r="L21">
        <v>306.77445608693239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6.4601599421221865</v>
      </c>
      <c r="R21">
        <v>12.548396988749174</v>
      </c>
      <c r="S21">
        <v>7.8104066939632553</v>
      </c>
      <c r="T21">
        <v>0</v>
      </c>
      <c r="U21">
        <v>113.69927359662367</v>
      </c>
      <c r="V21">
        <v>3.4993644736842104</v>
      </c>
      <c r="W21">
        <v>13.737296807683716</v>
      </c>
      <c r="X21">
        <v>43.411279952588025</v>
      </c>
      <c r="Y21">
        <v>0</v>
      </c>
      <c r="Z21">
        <v>3.8601507272727273</v>
      </c>
      <c r="AA21">
        <v>8.3150502299578051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5.2527916689184053</v>
      </c>
      <c r="AG21">
        <v>12.390959843911736</v>
      </c>
      <c r="AH21">
        <v>12.612777235056473</v>
      </c>
      <c r="AI21">
        <v>0</v>
      </c>
      <c r="AJ21">
        <v>0</v>
      </c>
      <c r="AK21">
        <v>10.185083184554768</v>
      </c>
      <c r="AL21">
        <v>0</v>
      </c>
      <c r="AM21">
        <v>4.6779307134114081</v>
      </c>
      <c r="AN21">
        <v>0.664196296935884</v>
      </c>
      <c r="AO21">
        <v>0</v>
      </c>
      <c r="AP21">
        <v>0</v>
      </c>
      <c r="AQ21">
        <v>5.2959328910380608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723.21888671122338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5.3099833604877515</v>
      </c>
      <c r="L22">
        <v>306.77445608693239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6.4601599421221865</v>
      </c>
      <c r="R22">
        <v>12.548396988749174</v>
      </c>
      <c r="S22">
        <v>7.8104066939632553</v>
      </c>
      <c r="T22">
        <v>0</v>
      </c>
      <c r="U22">
        <v>113.69927359662367</v>
      </c>
      <c r="V22">
        <v>3.4993644736842104</v>
      </c>
      <c r="W22">
        <v>13.737296807683716</v>
      </c>
      <c r="X22">
        <v>43.411279952588025</v>
      </c>
      <c r="Y22">
        <v>0</v>
      </c>
      <c r="Z22">
        <v>3.8601507272727273</v>
      </c>
      <c r="AA22">
        <v>8.3150502299578051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5.2527916689184053</v>
      </c>
      <c r="AG22">
        <v>12.390959843911736</v>
      </c>
      <c r="AH22">
        <v>12.612777235056473</v>
      </c>
      <c r="AI22">
        <v>0</v>
      </c>
      <c r="AJ22">
        <v>0</v>
      </c>
      <c r="AK22">
        <v>10.185083184554768</v>
      </c>
      <c r="AL22">
        <v>0</v>
      </c>
      <c r="AM22">
        <v>4.6779307134114081</v>
      </c>
      <c r="AN22">
        <v>0.664196296935884</v>
      </c>
      <c r="AO22">
        <v>0</v>
      </c>
      <c r="AP22">
        <v>0</v>
      </c>
      <c r="AQ22">
        <v>5.2959328910380608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723.21888671122338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5.3099833604877515</v>
      </c>
      <c r="L23">
        <v>306.77445608693239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6.4601599421221865</v>
      </c>
      <c r="R23">
        <v>12.548396988749174</v>
      </c>
      <c r="S23">
        <v>7.8104066939632553</v>
      </c>
      <c r="T23">
        <v>0</v>
      </c>
      <c r="U23">
        <v>113.69927359662367</v>
      </c>
      <c r="V23">
        <v>3.4993644736842104</v>
      </c>
      <c r="W23">
        <v>13.737296807683716</v>
      </c>
      <c r="X23">
        <v>43.411279952588025</v>
      </c>
      <c r="Y23">
        <v>0</v>
      </c>
      <c r="Z23">
        <v>3.8601507272727273</v>
      </c>
      <c r="AA23">
        <v>8.3150502299578051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5.2527916689184053</v>
      </c>
      <c r="AG23">
        <v>12.390959843911736</v>
      </c>
      <c r="AH23">
        <v>12.612777235056473</v>
      </c>
      <c r="AI23">
        <v>0</v>
      </c>
      <c r="AJ23">
        <v>0</v>
      </c>
      <c r="AK23">
        <v>10.185083184554768</v>
      </c>
      <c r="AL23">
        <v>0</v>
      </c>
      <c r="AM23">
        <v>4.6779307134114081</v>
      </c>
      <c r="AN23">
        <v>0.664196296935884</v>
      </c>
      <c r="AO23">
        <v>0</v>
      </c>
      <c r="AP23">
        <v>0</v>
      </c>
      <c r="AQ23">
        <v>5.2959328910380608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723.21888671122338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5.3099833604877515</v>
      </c>
      <c r="L24">
        <v>306.77445608693239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6.4601599421221865</v>
      </c>
      <c r="R24">
        <v>12.548396988749174</v>
      </c>
      <c r="S24">
        <v>7.8104066939632553</v>
      </c>
      <c r="T24">
        <v>0</v>
      </c>
      <c r="U24">
        <v>113.69927359662367</v>
      </c>
      <c r="V24">
        <v>3.4993644736842104</v>
      </c>
      <c r="W24">
        <v>13.737296807683716</v>
      </c>
      <c r="X24">
        <v>43.411279952588025</v>
      </c>
      <c r="Y24">
        <v>0</v>
      </c>
      <c r="Z24">
        <v>3.8601507272727273</v>
      </c>
      <c r="AA24">
        <v>8.3150502299578051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5.2527916689184053</v>
      </c>
      <c r="AG24">
        <v>12.390959843911736</v>
      </c>
      <c r="AH24">
        <v>12.612777235056473</v>
      </c>
      <c r="AI24">
        <v>0</v>
      </c>
      <c r="AJ24">
        <v>0</v>
      </c>
      <c r="AK24">
        <v>10.185083184554768</v>
      </c>
      <c r="AL24">
        <v>0</v>
      </c>
      <c r="AM24">
        <v>4.6779307134114081</v>
      </c>
      <c r="AN24">
        <v>0.664196296935884</v>
      </c>
      <c r="AO24">
        <v>0</v>
      </c>
      <c r="AP24">
        <v>0</v>
      </c>
      <c r="AQ24">
        <v>5.2959328910380608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723.21888671122338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5.3099833604877515</v>
      </c>
      <c r="L25">
        <v>306.77445608693239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3.5600855525691699</v>
      </c>
      <c r="R25">
        <v>12.548983961803561</v>
      </c>
      <c r="S25">
        <v>4.3009784298584295</v>
      </c>
      <c r="T25">
        <v>0</v>
      </c>
      <c r="U25">
        <v>113.69927359662367</v>
      </c>
      <c r="V25">
        <v>3.4993644736842104</v>
      </c>
      <c r="W25">
        <v>13.737296807683716</v>
      </c>
      <c r="X25">
        <v>43.411279952588025</v>
      </c>
      <c r="Y25">
        <v>0</v>
      </c>
      <c r="Z25">
        <v>3.8601507272727273</v>
      </c>
      <c r="AA25">
        <v>8.3150502299578051</v>
      </c>
      <c r="AB25">
        <v>7.796550994272736</v>
      </c>
      <c r="AC25">
        <v>5.7290062727902349</v>
      </c>
      <c r="AD25">
        <v>2.6978508875950205</v>
      </c>
      <c r="AE25">
        <v>9.7538858158277399</v>
      </c>
      <c r="AF25">
        <v>5.2527916689184053</v>
      </c>
      <c r="AG25">
        <v>12.390959843911736</v>
      </c>
      <c r="AH25">
        <v>12.612777235056473</v>
      </c>
      <c r="AI25">
        <v>0</v>
      </c>
      <c r="AJ25">
        <v>0</v>
      </c>
      <c r="AK25">
        <v>10.185083184554768</v>
      </c>
      <c r="AL25">
        <v>0</v>
      </c>
      <c r="AM25">
        <v>4.6779307134114081</v>
      </c>
      <c r="AN25">
        <v>0.664196296935884</v>
      </c>
      <c r="AO25">
        <v>0</v>
      </c>
      <c r="AP25">
        <v>0</v>
      </c>
      <c r="AQ25">
        <v>5.2959328910380608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719.50782191821486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5.3099833604877515</v>
      </c>
      <c r="L26">
        <v>306.77445608693239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3.5600855525691699</v>
      </c>
      <c r="R26">
        <v>12.548983961803561</v>
      </c>
      <c r="S26">
        <v>4.3009784298584295</v>
      </c>
      <c r="T26">
        <v>0</v>
      </c>
      <c r="U26">
        <v>113.69927359662367</v>
      </c>
      <c r="V26">
        <v>3.4993644736842104</v>
      </c>
      <c r="W26">
        <v>13.737296807683716</v>
      </c>
      <c r="X26">
        <v>43.411279952588025</v>
      </c>
      <c r="Y26">
        <v>0</v>
      </c>
      <c r="Z26">
        <v>3.8601507272727273</v>
      </c>
      <c r="AA26">
        <v>8.3150502299578051</v>
      </c>
      <c r="AB26">
        <v>7.796550994272736</v>
      </c>
      <c r="AC26">
        <v>5.7290062727902349</v>
      </c>
      <c r="AD26">
        <v>2.6978508875950205</v>
      </c>
      <c r="AE26">
        <v>9.7538858158277399</v>
      </c>
      <c r="AF26">
        <v>5.2527916689184053</v>
      </c>
      <c r="AG26">
        <v>12.390959843911736</v>
      </c>
      <c r="AH26">
        <v>12.612777235056473</v>
      </c>
      <c r="AI26">
        <v>0</v>
      </c>
      <c r="AJ26">
        <v>0</v>
      </c>
      <c r="AK26">
        <v>10.185083184554768</v>
      </c>
      <c r="AL26">
        <v>0</v>
      </c>
      <c r="AM26">
        <v>4.6779307134114081</v>
      </c>
      <c r="AN26">
        <v>0.664196296935884</v>
      </c>
      <c r="AO26">
        <v>0</v>
      </c>
      <c r="AP26">
        <v>0</v>
      </c>
      <c r="AQ26">
        <v>5.2959328910380608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719.50782191821486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5.3099833604877515</v>
      </c>
      <c r="L27">
        <v>306.77445608693239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3.5600855525691699</v>
      </c>
      <c r="R27">
        <v>12.548983961803561</v>
      </c>
      <c r="S27">
        <v>4.3009784298584295</v>
      </c>
      <c r="T27">
        <v>0</v>
      </c>
      <c r="U27">
        <v>113.69927359662367</v>
      </c>
      <c r="V27">
        <v>3.4993644736842104</v>
      </c>
      <c r="W27">
        <v>13.737296807683716</v>
      </c>
      <c r="X27">
        <v>43.411279952588025</v>
      </c>
      <c r="Y27">
        <v>0</v>
      </c>
      <c r="Z27">
        <v>3.8601507272727273</v>
      </c>
      <c r="AA27">
        <v>4.1575252683544308</v>
      </c>
      <c r="AB27">
        <v>7.796550994272736</v>
      </c>
      <c r="AC27">
        <v>5.7290062727902349</v>
      </c>
      <c r="AD27">
        <v>2.6978508875950205</v>
      </c>
      <c r="AE27">
        <v>9.7538858158277399</v>
      </c>
      <c r="AF27">
        <v>5.2527916689184053</v>
      </c>
      <c r="AG27">
        <v>12.390959843911736</v>
      </c>
      <c r="AH27">
        <v>12.612777235056473</v>
      </c>
      <c r="AI27">
        <v>0.94202972222786596</v>
      </c>
      <c r="AJ27">
        <v>0</v>
      </c>
      <c r="AK27">
        <v>10.185083184554768</v>
      </c>
      <c r="AL27">
        <v>0</v>
      </c>
      <c r="AM27">
        <v>4.6779307134114081</v>
      </c>
      <c r="AN27">
        <v>0.664196296935884</v>
      </c>
      <c r="AO27">
        <v>0</v>
      </c>
      <c r="AP27">
        <v>0</v>
      </c>
      <c r="AQ27">
        <v>2.6106710512164018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713.60706483901777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5.3099833604877515</v>
      </c>
      <c r="L28">
        <v>306.77445608693239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3.5600855525691699</v>
      </c>
      <c r="R28">
        <v>12.548983961803561</v>
      </c>
      <c r="S28">
        <v>4.3009784298584295</v>
      </c>
      <c r="T28">
        <v>0</v>
      </c>
      <c r="U28">
        <v>113.69927359662367</v>
      </c>
      <c r="V28">
        <v>3.4993644736842104</v>
      </c>
      <c r="W28">
        <v>13.737296807683716</v>
      </c>
      <c r="X28">
        <v>43.411279952588025</v>
      </c>
      <c r="Y28">
        <v>0</v>
      </c>
      <c r="Z28">
        <v>3.8601507272727273</v>
      </c>
      <c r="AA28">
        <v>4.1575252683544308</v>
      </c>
      <c r="AB28">
        <v>7.796550994272736</v>
      </c>
      <c r="AC28">
        <v>5.7290062727902349</v>
      </c>
      <c r="AD28">
        <v>2.6978508875950205</v>
      </c>
      <c r="AE28">
        <v>9.7538858158277399</v>
      </c>
      <c r="AF28">
        <v>5.2527916689184053</v>
      </c>
      <c r="AG28">
        <v>12.390959843911736</v>
      </c>
      <c r="AH28">
        <v>12.612777235056473</v>
      </c>
      <c r="AI28">
        <v>1.5072474019611375</v>
      </c>
      <c r="AJ28">
        <v>0</v>
      </c>
      <c r="AK28">
        <v>10.185083184554768</v>
      </c>
      <c r="AL28">
        <v>0</v>
      </c>
      <c r="AM28">
        <v>4.6779307134114081</v>
      </c>
      <c r="AN28">
        <v>0.664196296935884</v>
      </c>
      <c r="AO28">
        <v>0</v>
      </c>
      <c r="AP28">
        <v>0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711.56161146753459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5.3099833604877515</v>
      </c>
      <c r="L29">
        <v>306.77445608693239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3.5600855525691699</v>
      </c>
      <c r="R29">
        <v>12.548983961803561</v>
      </c>
      <c r="S29">
        <v>4.3009784298584295</v>
      </c>
      <c r="T29">
        <v>0</v>
      </c>
      <c r="U29">
        <v>113.69927359662367</v>
      </c>
      <c r="V29">
        <v>3.4993644736842104</v>
      </c>
      <c r="W29">
        <v>13.737296807683716</v>
      </c>
      <c r="X29">
        <v>43.411279952588025</v>
      </c>
      <c r="Y29">
        <v>0</v>
      </c>
      <c r="Z29">
        <v>3.8601507272727273</v>
      </c>
      <c r="AA29">
        <v>4.1575252683544308</v>
      </c>
      <c r="AB29">
        <v>7.796550994272736</v>
      </c>
      <c r="AC29">
        <v>5.7290062727902349</v>
      </c>
      <c r="AD29">
        <v>2.6978508875950205</v>
      </c>
      <c r="AE29">
        <v>9.7538858158277399</v>
      </c>
      <c r="AF29">
        <v>5.2527916689184053</v>
      </c>
      <c r="AG29">
        <v>12.390959843911736</v>
      </c>
      <c r="AH29">
        <v>12.612777235056473</v>
      </c>
      <c r="AI29">
        <v>9.6795419536790828</v>
      </c>
      <c r="AJ29">
        <v>0</v>
      </c>
      <c r="AK29">
        <v>10.185083184554768</v>
      </c>
      <c r="AL29">
        <v>0</v>
      </c>
      <c r="AM29">
        <v>4.6779307134114081</v>
      </c>
      <c r="AN29">
        <v>0.664196296935884</v>
      </c>
      <c r="AO29">
        <v>0</v>
      </c>
      <c r="AP29">
        <v>0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719.73390601925257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5.3099833604877515</v>
      </c>
      <c r="L30">
        <v>306.77445608693239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3.5600855525691699</v>
      </c>
      <c r="R30">
        <v>12.548983961803561</v>
      </c>
      <c r="S30">
        <v>4.3009784298584295</v>
      </c>
      <c r="T30">
        <v>0</v>
      </c>
      <c r="U30">
        <v>113.69927359662367</v>
      </c>
      <c r="V30">
        <v>3.4993644736842104</v>
      </c>
      <c r="W30">
        <v>13.737296807683716</v>
      </c>
      <c r="X30">
        <v>43.411279952588025</v>
      </c>
      <c r="Y30">
        <v>0</v>
      </c>
      <c r="Z30">
        <v>3.8601507272727273</v>
      </c>
      <c r="AA30">
        <v>4.1575252683544308</v>
      </c>
      <c r="AB30">
        <v>7.796550994272736</v>
      </c>
      <c r="AC30">
        <v>5.7290062727902349</v>
      </c>
      <c r="AD30">
        <v>2.6978508875950205</v>
      </c>
      <c r="AE30">
        <v>9.7538858158277399</v>
      </c>
      <c r="AF30">
        <v>5.2527916689184053</v>
      </c>
      <c r="AG30">
        <v>12.390959843911736</v>
      </c>
      <c r="AH30">
        <v>12.612777235056473</v>
      </c>
      <c r="AI30">
        <v>9.6795419536790828</v>
      </c>
      <c r="AJ30">
        <v>0</v>
      </c>
      <c r="AK30">
        <v>10.185083184554768</v>
      </c>
      <c r="AL30">
        <v>0</v>
      </c>
      <c r="AM30">
        <v>4.6779307134114081</v>
      </c>
      <c r="AN30">
        <v>0.664196296935884</v>
      </c>
      <c r="AO30">
        <v>0</v>
      </c>
      <c r="AP30">
        <v>0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719.73390601925257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5.3099833604877515</v>
      </c>
      <c r="L31">
        <v>306.77445608693239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3.5600855525691699</v>
      </c>
      <c r="R31">
        <v>12.548396988749174</v>
      </c>
      <c r="S31">
        <v>4.3009784298584295</v>
      </c>
      <c r="T31">
        <v>0</v>
      </c>
      <c r="U31">
        <v>113.69927359662367</v>
      </c>
      <c r="V31">
        <v>3.4993644736842104</v>
      </c>
      <c r="W31">
        <v>13.737296807683716</v>
      </c>
      <c r="X31">
        <v>43.411279952588025</v>
      </c>
      <c r="Y31">
        <v>0</v>
      </c>
      <c r="Z31">
        <v>3.8601507272727273</v>
      </c>
      <c r="AA31">
        <v>4.1575252683544308</v>
      </c>
      <c r="AB31">
        <v>7.796550994272736</v>
      </c>
      <c r="AC31">
        <v>5.7290062727902349</v>
      </c>
      <c r="AD31">
        <v>2.6978508875950205</v>
      </c>
      <c r="AE31">
        <v>9.7538858158277399</v>
      </c>
      <c r="AF31">
        <v>5.2527916689184053</v>
      </c>
      <c r="AG31">
        <v>12.390959843911736</v>
      </c>
      <c r="AH31">
        <v>12.612777235056473</v>
      </c>
      <c r="AI31">
        <v>9.6795419536790828</v>
      </c>
      <c r="AJ31">
        <v>0</v>
      </c>
      <c r="AK31">
        <v>10.185083184554768</v>
      </c>
      <c r="AL31">
        <v>0</v>
      </c>
      <c r="AM31">
        <v>4.6779307134114081</v>
      </c>
      <c r="AN31">
        <v>0.664196296935884</v>
      </c>
      <c r="AO31">
        <v>0</v>
      </c>
      <c r="AP31">
        <v>0.30330392502071246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720.03662297121889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5.3099833604877515</v>
      </c>
      <c r="L32">
        <v>306.77445608693239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3.5600855525691699</v>
      </c>
      <c r="R32">
        <v>12.548396988749174</v>
      </c>
      <c r="S32">
        <v>4.3009784298584295</v>
      </c>
      <c r="T32">
        <v>0</v>
      </c>
      <c r="U32">
        <v>113.69927359662367</v>
      </c>
      <c r="V32">
        <v>3.4993644736842104</v>
      </c>
      <c r="W32">
        <v>13.737296807683716</v>
      </c>
      <c r="X32">
        <v>43.411279952588025</v>
      </c>
      <c r="Y32">
        <v>0</v>
      </c>
      <c r="Z32">
        <v>3.8601507272727273</v>
      </c>
      <c r="AA32">
        <v>4.1575252683544308</v>
      </c>
      <c r="AB32">
        <v>7.796550994272736</v>
      </c>
      <c r="AC32">
        <v>5.7290062727902349</v>
      </c>
      <c r="AD32">
        <v>2.6978508875950205</v>
      </c>
      <c r="AE32">
        <v>9.7538858158277399</v>
      </c>
      <c r="AF32">
        <v>5.2527916689184053</v>
      </c>
      <c r="AG32">
        <v>12.390959843911736</v>
      </c>
      <c r="AH32">
        <v>12.612777235056473</v>
      </c>
      <c r="AI32">
        <v>9.6795419536790828</v>
      </c>
      <c r="AJ32">
        <v>0</v>
      </c>
      <c r="AK32">
        <v>10.185083184554768</v>
      </c>
      <c r="AL32">
        <v>0</v>
      </c>
      <c r="AM32">
        <v>4.6779307134114081</v>
      </c>
      <c r="AN32">
        <v>0.664196296935884</v>
      </c>
      <c r="AO32">
        <v>0</v>
      </c>
      <c r="AP32">
        <v>0.30330392502071246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721.83371455029499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5.3099833604877515</v>
      </c>
      <c r="L33">
        <v>306.77445608693239</v>
      </c>
      <c r="M33">
        <v>27.219961625120156</v>
      </c>
      <c r="N33">
        <v>35.139820185348782</v>
      </c>
      <c r="O33">
        <v>0</v>
      </c>
      <c r="P33">
        <v>41.341239999999999</v>
      </c>
      <c r="Q33">
        <v>3.5600855525691699</v>
      </c>
      <c r="R33">
        <v>12.548396988749174</v>
      </c>
      <c r="S33">
        <v>4.3009784298584295</v>
      </c>
      <c r="T33">
        <v>0</v>
      </c>
      <c r="U33">
        <v>113.69927359662367</v>
      </c>
      <c r="V33">
        <v>3.4993644736842104</v>
      </c>
      <c r="W33">
        <v>13.737790137178052</v>
      </c>
      <c r="X33">
        <v>43.41147144256756</v>
      </c>
      <c r="Y33">
        <v>0</v>
      </c>
      <c r="Z33">
        <v>3.8601507272727273</v>
      </c>
      <c r="AA33">
        <v>4.1575252683544308</v>
      </c>
      <c r="AB33">
        <v>7.796550994272736</v>
      </c>
      <c r="AC33">
        <v>5.7290062727902349</v>
      </c>
      <c r="AD33">
        <v>2.6978508875950205</v>
      </c>
      <c r="AE33">
        <v>9.7538858158277399</v>
      </c>
      <c r="AF33">
        <v>5.2527916689184053</v>
      </c>
      <c r="AG33">
        <v>12.390959843911736</v>
      </c>
      <c r="AH33">
        <v>12.612777235056473</v>
      </c>
      <c r="AI33">
        <v>9.6795419536790828</v>
      </c>
      <c r="AJ33">
        <v>0</v>
      </c>
      <c r="AK33">
        <v>10.185083184554768</v>
      </c>
      <c r="AL33">
        <v>0</v>
      </c>
      <c r="AM33">
        <v>4.6779307134114081</v>
      </c>
      <c r="AN33">
        <v>0.664196296935884</v>
      </c>
      <c r="AO33">
        <v>0</v>
      </c>
      <c r="AP33">
        <v>0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721.53109544474796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5.3099833604877515</v>
      </c>
      <c r="L34">
        <v>306.77445608693239</v>
      </c>
      <c r="M34">
        <v>27.219961625120156</v>
      </c>
      <c r="N34">
        <v>35.139820185348782</v>
      </c>
      <c r="O34">
        <v>0</v>
      </c>
      <c r="P34">
        <v>41.341239999999999</v>
      </c>
      <c r="Q34">
        <v>3.5600855525691699</v>
      </c>
      <c r="R34">
        <v>12.548396988749174</v>
      </c>
      <c r="S34">
        <v>4.3009784298584295</v>
      </c>
      <c r="T34">
        <v>0</v>
      </c>
      <c r="U34">
        <v>113.69927359662367</v>
      </c>
      <c r="V34">
        <v>3.4993644736842104</v>
      </c>
      <c r="W34">
        <v>13.737790137178052</v>
      </c>
      <c r="X34">
        <v>43.41147144256756</v>
      </c>
      <c r="Y34">
        <v>0</v>
      </c>
      <c r="Z34">
        <v>3.8601507272727273</v>
      </c>
      <c r="AA34">
        <v>4.1575252683544308</v>
      </c>
      <c r="AB34">
        <v>7.796550994272736</v>
      </c>
      <c r="AC34">
        <v>5.7290062727902349</v>
      </c>
      <c r="AD34">
        <v>2.6978508875950205</v>
      </c>
      <c r="AE34">
        <v>9.7538858158277399</v>
      </c>
      <c r="AF34">
        <v>5.2527916689184053</v>
      </c>
      <c r="AG34">
        <v>12.390959843911736</v>
      </c>
      <c r="AH34">
        <v>12.612777235056473</v>
      </c>
      <c r="AI34">
        <v>9.6795419536790828</v>
      </c>
      <c r="AJ34">
        <v>0</v>
      </c>
      <c r="AK34">
        <v>10.185083184554768</v>
      </c>
      <c r="AL34">
        <v>0</v>
      </c>
      <c r="AM34">
        <v>4.6779307134114081</v>
      </c>
      <c r="AN34">
        <v>0.664196296935884</v>
      </c>
      <c r="AO34">
        <v>0</v>
      </c>
      <c r="AP34">
        <v>0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721.53109544474796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5.3099833604877515</v>
      </c>
      <c r="L35">
        <v>306.77445608693239</v>
      </c>
      <c r="M35">
        <v>27.219961625120156</v>
      </c>
      <c r="N35">
        <v>35.139820185348782</v>
      </c>
      <c r="O35">
        <v>0</v>
      </c>
      <c r="P35">
        <v>41.341239999999999</v>
      </c>
      <c r="Q35">
        <v>3.5600855525691699</v>
      </c>
      <c r="R35">
        <v>12.548396988749174</v>
      </c>
      <c r="S35">
        <v>4.3009784298584295</v>
      </c>
      <c r="T35">
        <v>0</v>
      </c>
      <c r="U35">
        <v>113.69927359662367</v>
      </c>
      <c r="V35">
        <v>3.4993644736842104</v>
      </c>
      <c r="W35">
        <v>13.737790137178052</v>
      </c>
      <c r="X35">
        <v>43.41147144256756</v>
      </c>
      <c r="Y35">
        <v>0</v>
      </c>
      <c r="Z35">
        <v>3.8601507272727273</v>
      </c>
      <c r="AA35">
        <v>3.9602156278481018</v>
      </c>
      <c r="AB35">
        <v>7.796550994272736</v>
      </c>
      <c r="AC35">
        <v>5.7290062727902349</v>
      </c>
      <c r="AD35">
        <v>0</v>
      </c>
      <c r="AE35">
        <v>9.7538858158277399</v>
      </c>
      <c r="AF35">
        <v>5.2527916689184053</v>
      </c>
      <c r="AG35">
        <v>12.390959843911736</v>
      </c>
      <c r="AH35">
        <v>12.612777235056473</v>
      </c>
      <c r="AI35">
        <v>1.5072474019611375</v>
      </c>
      <c r="AJ35">
        <v>0</v>
      </c>
      <c r="AK35">
        <v>10.185083184554768</v>
      </c>
      <c r="AL35">
        <v>0</v>
      </c>
      <c r="AM35">
        <v>4.6779307134114081</v>
      </c>
      <c r="AN35">
        <v>0.664196296935884</v>
      </c>
      <c r="AO35">
        <v>0</v>
      </c>
      <c r="AP35">
        <v>0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708.66654878585257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5.3099833604877515</v>
      </c>
      <c r="L36">
        <v>306.77445608693239</v>
      </c>
      <c r="M36">
        <v>27.219961625120156</v>
      </c>
      <c r="N36">
        <v>35.139820185348782</v>
      </c>
      <c r="O36">
        <v>0</v>
      </c>
      <c r="P36">
        <v>41.341239999999999</v>
      </c>
      <c r="Q36">
        <v>3.5600855525691699</v>
      </c>
      <c r="R36">
        <v>7.2313353722891573</v>
      </c>
      <c r="S36">
        <v>4.3009784298584295</v>
      </c>
      <c r="T36">
        <v>0</v>
      </c>
      <c r="U36">
        <v>113.69927359662367</v>
      </c>
      <c r="V36">
        <v>3.4993644736842104</v>
      </c>
      <c r="W36">
        <v>7.8797260243704299</v>
      </c>
      <c r="X36">
        <v>24.6023957024378</v>
      </c>
      <c r="Y36">
        <v>0</v>
      </c>
      <c r="Z36">
        <v>3.8601507272727273</v>
      </c>
      <c r="AA36">
        <v>0</v>
      </c>
      <c r="AB36">
        <v>7.796550994272736</v>
      </c>
      <c r="AC36">
        <v>5.7290062727902349</v>
      </c>
      <c r="AD36">
        <v>0</v>
      </c>
      <c r="AE36">
        <v>9.7538858158277399</v>
      </c>
      <c r="AF36">
        <v>5.2527916689184053</v>
      </c>
      <c r="AG36">
        <v>12.390959843911736</v>
      </c>
      <c r="AH36">
        <v>12.612777235056473</v>
      </c>
      <c r="AI36">
        <v>0.94202972222786596</v>
      </c>
      <c r="AJ36">
        <v>0</v>
      </c>
      <c r="AK36">
        <v>10.185083184554768</v>
      </c>
      <c r="AL36">
        <v>0</v>
      </c>
      <c r="AM36">
        <v>4.6779307134114081</v>
      </c>
      <c r="AN36">
        <v>0.664196296935884</v>
      </c>
      <c r="AO36">
        <v>0</v>
      </c>
      <c r="AP36">
        <v>0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674.15691400887397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5.3099833604877515</v>
      </c>
      <c r="L37">
        <v>306.77445608693239</v>
      </c>
      <c r="M37">
        <v>27.219961625120156</v>
      </c>
      <c r="N37">
        <v>35.139820185348782</v>
      </c>
      <c r="O37">
        <v>0</v>
      </c>
      <c r="P37">
        <v>41.341239999999999</v>
      </c>
      <c r="Q37">
        <v>3.5600855525691699</v>
      </c>
      <c r="R37">
        <v>7.2313353722891573</v>
      </c>
      <c r="S37">
        <v>4.3009784298584295</v>
      </c>
      <c r="T37">
        <v>0</v>
      </c>
      <c r="U37">
        <v>113.69927359662367</v>
      </c>
      <c r="V37">
        <v>3.4993644736842104</v>
      </c>
      <c r="W37">
        <v>7.8797260243704299</v>
      </c>
      <c r="X37">
        <v>24.6023957024378</v>
      </c>
      <c r="Y37">
        <v>0</v>
      </c>
      <c r="Z37">
        <v>3.8601507272727273</v>
      </c>
      <c r="AA37">
        <v>0</v>
      </c>
      <c r="AB37">
        <v>7.796550994272736</v>
      </c>
      <c r="AC37">
        <v>5.7290062727902349</v>
      </c>
      <c r="AD37">
        <v>0</v>
      </c>
      <c r="AE37">
        <v>9.7538858158277399</v>
      </c>
      <c r="AF37">
        <v>5.2527916689184053</v>
      </c>
      <c r="AG37">
        <v>12.390959843911736</v>
      </c>
      <c r="AH37">
        <v>12.612777235056473</v>
      </c>
      <c r="AI37">
        <v>0</v>
      </c>
      <c r="AJ37">
        <v>0</v>
      </c>
      <c r="AK37">
        <v>10.185083184554768</v>
      </c>
      <c r="AL37">
        <v>0</v>
      </c>
      <c r="AM37">
        <v>4.6779307134114081</v>
      </c>
      <c r="AN37">
        <v>0.664196296935884</v>
      </c>
      <c r="AO37">
        <v>0</v>
      </c>
      <c r="AP37">
        <v>0.18956476139188069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673.40444904803803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5.3099833604877515</v>
      </c>
      <c r="L38">
        <v>306.77445608693239</v>
      </c>
      <c r="M38">
        <v>27.219961625120156</v>
      </c>
      <c r="N38">
        <v>35.139820185348782</v>
      </c>
      <c r="O38">
        <v>0</v>
      </c>
      <c r="P38">
        <v>41.341239999999999</v>
      </c>
      <c r="Q38">
        <v>3.5600855525691699</v>
      </c>
      <c r="R38">
        <v>7.2313353722891573</v>
      </c>
      <c r="S38">
        <v>4.3009784298584295</v>
      </c>
      <c r="T38">
        <v>0</v>
      </c>
      <c r="U38">
        <v>113.69927359662367</v>
      </c>
      <c r="V38">
        <v>3.4993644736842104</v>
      </c>
      <c r="W38">
        <v>7.8797260243704299</v>
      </c>
      <c r="X38">
        <v>24.6023957024378</v>
      </c>
      <c r="Y38">
        <v>0</v>
      </c>
      <c r="Z38">
        <v>3.8601507272727273</v>
      </c>
      <c r="AA38">
        <v>0</v>
      </c>
      <c r="AB38">
        <v>7.796550994272736</v>
      </c>
      <c r="AC38">
        <v>2.8645028803909454</v>
      </c>
      <c r="AD38">
        <v>0</v>
      </c>
      <c r="AE38">
        <v>9.7538858158277399</v>
      </c>
      <c r="AF38">
        <v>5.2527916689184053</v>
      </c>
      <c r="AG38">
        <v>12.390959843911736</v>
      </c>
      <c r="AH38">
        <v>6.4465306968940475</v>
      </c>
      <c r="AI38">
        <v>0</v>
      </c>
      <c r="AJ38">
        <v>0</v>
      </c>
      <c r="AK38">
        <v>10.185083184554768</v>
      </c>
      <c r="AL38">
        <v>0</v>
      </c>
      <c r="AM38">
        <v>4.6779307134114081</v>
      </c>
      <c r="AN38">
        <v>0.664196296935884</v>
      </c>
      <c r="AO38">
        <v>0</v>
      </c>
      <c r="AP38">
        <v>0.18956476139188069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664.37369911747635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5.3099833604877515</v>
      </c>
      <c r="L39">
        <v>306.77445608693239</v>
      </c>
      <c r="M39">
        <v>27.219961625120156</v>
      </c>
      <c r="N39">
        <v>35.139820185348782</v>
      </c>
      <c r="O39">
        <v>0</v>
      </c>
      <c r="P39">
        <v>41.341239999999999</v>
      </c>
      <c r="Q39">
        <v>3.5600855525691699</v>
      </c>
      <c r="R39">
        <v>7.2313353722891573</v>
      </c>
      <c r="S39">
        <v>4.3009784298584295</v>
      </c>
      <c r="T39">
        <v>0</v>
      </c>
      <c r="U39">
        <v>113.69927359662367</v>
      </c>
      <c r="V39">
        <v>3.4993644736842104</v>
      </c>
      <c r="W39">
        <v>7.7597301965881398</v>
      </c>
      <c r="X39">
        <v>24.115549140546008</v>
      </c>
      <c r="Y39">
        <v>0</v>
      </c>
      <c r="Z39">
        <v>3.8601507272727273</v>
      </c>
      <c r="AA39">
        <v>0</v>
      </c>
      <c r="AB39">
        <v>7.796550994272736</v>
      </c>
      <c r="AC39">
        <v>2.8645028803909454</v>
      </c>
      <c r="AD39">
        <v>0</v>
      </c>
      <c r="AE39">
        <v>9.7538858158277399</v>
      </c>
      <c r="AF39">
        <v>2.334574162542046</v>
      </c>
      <c r="AG39">
        <v>12.390959843911736</v>
      </c>
      <c r="AH39">
        <v>0</v>
      </c>
      <c r="AI39">
        <v>0</v>
      </c>
      <c r="AJ39">
        <v>0</v>
      </c>
      <c r="AK39">
        <v>10.185083184554768</v>
      </c>
      <c r="AL39">
        <v>0</v>
      </c>
      <c r="AM39">
        <v>4.6779307134114081</v>
      </c>
      <c r="AN39">
        <v>0.664196296935884</v>
      </c>
      <c r="AO39">
        <v>0</v>
      </c>
      <c r="AP39">
        <v>0.18956476139188069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654.40210852453185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5.3099833604877515</v>
      </c>
      <c r="L40">
        <v>306.77445608693239</v>
      </c>
      <c r="M40">
        <v>27.219961625120156</v>
      </c>
      <c r="N40">
        <v>35.139820185348782</v>
      </c>
      <c r="O40">
        <v>0</v>
      </c>
      <c r="P40">
        <v>41.341239999999999</v>
      </c>
      <c r="Q40">
        <v>3.5600855525691699</v>
      </c>
      <c r="R40">
        <v>7.2313353722891573</v>
      </c>
      <c r="S40">
        <v>4.3009784298584295</v>
      </c>
      <c r="T40">
        <v>0</v>
      </c>
      <c r="U40">
        <v>113.69927359662367</v>
      </c>
      <c r="V40">
        <v>3.4993644736842104</v>
      </c>
      <c r="W40">
        <v>7.7597301965881398</v>
      </c>
      <c r="X40">
        <v>24.115549140546008</v>
      </c>
      <c r="Y40">
        <v>0</v>
      </c>
      <c r="Z40">
        <v>3.8601507272727273</v>
      </c>
      <c r="AA40">
        <v>0</v>
      </c>
      <c r="AB40">
        <v>7.796550994272736</v>
      </c>
      <c r="AC40">
        <v>2.8645028803909454</v>
      </c>
      <c r="AD40">
        <v>0</v>
      </c>
      <c r="AE40">
        <v>9.7538858158277399</v>
      </c>
      <c r="AF40">
        <v>2.334574162542046</v>
      </c>
      <c r="AG40">
        <v>12.390959843911736</v>
      </c>
      <c r="AH40">
        <v>0</v>
      </c>
      <c r="AI40">
        <v>0</v>
      </c>
      <c r="AJ40">
        <v>0</v>
      </c>
      <c r="AK40">
        <v>10.185083184554768</v>
      </c>
      <c r="AL40">
        <v>0</v>
      </c>
      <c r="AM40">
        <v>4.6779307134114081</v>
      </c>
      <c r="AN40">
        <v>0.664196296935884</v>
      </c>
      <c r="AO40">
        <v>0</v>
      </c>
      <c r="AP40">
        <v>0.18956476139188069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654.40210852453185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5.3099833604877515</v>
      </c>
      <c r="L41">
        <v>306.77445608693239</v>
      </c>
      <c r="M41">
        <v>27.219961625120156</v>
      </c>
      <c r="N41">
        <v>35.139820185348782</v>
      </c>
      <c r="O41">
        <v>0</v>
      </c>
      <c r="P41">
        <v>41.341239999999999</v>
      </c>
      <c r="Q41">
        <v>3.5600855525691699</v>
      </c>
      <c r="R41">
        <v>7.2313353722891573</v>
      </c>
      <c r="S41">
        <v>4.3009784298584295</v>
      </c>
      <c r="T41">
        <v>0</v>
      </c>
      <c r="U41">
        <v>113.69927359662367</v>
      </c>
      <c r="V41">
        <v>3.4993644736842104</v>
      </c>
      <c r="W41">
        <v>7.7597301965881398</v>
      </c>
      <c r="X41">
        <v>24.115549140546008</v>
      </c>
      <c r="Y41">
        <v>0</v>
      </c>
      <c r="Z41">
        <v>3.8601507272727273</v>
      </c>
      <c r="AA41">
        <v>0</v>
      </c>
      <c r="AB41">
        <v>7.796550994272736</v>
      </c>
      <c r="AC41">
        <v>2.8645028803909454</v>
      </c>
      <c r="AD41">
        <v>0</v>
      </c>
      <c r="AE41">
        <v>9.7538858158277399</v>
      </c>
      <c r="AF41">
        <v>2.334574162542046</v>
      </c>
      <c r="AG41">
        <v>12.390959843911736</v>
      </c>
      <c r="AH41">
        <v>0</v>
      </c>
      <c r="AI41">
        <v>0</v>
      </c>
      <c r="AJ41">
        <v>0</v>
      </c>
      <c r="AK41">
        <v>10.185083184554768</v>
      </c>
      <c r="AL41">
        <v>0</v>
      </c>
      <c r="AM41">
        <v>4.6779307134114081</v>
      </c>
      <c r="AN41">
        <v>0.664196296935884</v>
      </c>
      <c r="AO41">
        <v>0</v>
      </c>
      <c r="AP41">
        <v>0.18956476139188069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654.40210852453185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5.3099833604877515</v>
      </c>
      <c r="L42">
        <v>306.77445608693239</v>
      </c>
      <c r="M42">
        <v>27.219961625120156</v>
      </c>
      <c r="N42">
        <v>35.139820185348782</v>
      </c>
      <c r="O42">
        <v>0</v>
      </c>
      <c r="P42">
        <v>41.341239999999999</v>
      </c>
      <c r="Q42">
        <v>3.5600855525691699</v>
      </c>
      <c r="R42">
        <v>7.2313353722891573</v>
      </c>
      <c r="S42">
        <v>4.3009784298584295</v>
      </c>
      <c r="T42">
        <v>0</v>
      </c>
      <c r="U42">
        <v>113.69927359662367</v>
      </c>
      <c r="V42">
        <v>3.4993644736842104</v>
      </c>
      <c r="W42">
        <v>7.7597301965881398</v>
      </c>
      <c r="X42">
        <v>24.115549140546008</v>
      </c>
      <c r="Y42">
        <v>0</v>
      </c>
      <c r="Z42">
        <v>3.8601507272727273</v>
      </c>
      <c r="AA42">
        <v>0</v>
      </c>
      <c r="AB42">
        <v>7.796550994272736</v>
      </c>
      <c r="AC42">
        <v>2.8645028803909454</v>
      </c>
      <c r="AD42">
        <v>0</v>
      </c>
      <c r="AE42">
        <v>9.7538858158277399</v>
      </c>
      <c r="AF42">
        <v>2.334574162542046</v>
      </c>
      <c r="AG42">
        <v>12.390959843911736</v>
      </c>
      <c r="AH42">
        <v>0</v>
      </c>
      <c r="AI42">
        <v>0</v>
      </c>
      <c r="AJ42">
        <v>0</v>
      </c>
      <c r="AK42">
        <v>10.185083184554768</v>
      </c>
      <c r="AL42">
        <v>0</v>
      </c>
      <c r="AM42">
        <v>4.6779307134114081</v>
      </c>
      <c r="AN42">
        <v>0.664196296935884</v>
      </c>
      <c r="AO42">
        <v>0</v>
      </c>
      <c r="AP42">
        <v>0.18956476139188069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654.40210852453185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5.3099833604877515</v>
      </c>
      <c r="L43">
        <v>306.77445608693239</v>
      </c>
      <c r="M43">
        <v>27.219961625120156</v>
      </c>
      <c r="N43">
        <v>35.139820185348782</v>
      </c>
      <c r="O43">
        <v>0</v>
      </c>
      <c r="P43">
        <v>41.341239999999999</v>
      </c>
      <c r="Q43">
        <v>3.5600855525691699</v>
      </c>
      <c r="R43">
        <v>7.2313353722891573</v>
      </c>
      <c r="S43">
        <v>4.3009784298584295</v>
      </c>
      <c r="T43">
        <v>0</v>
      </c>
      <c r="U43">
        <v>113.69927359662367</v>
      </c>
      <c r="V43">
        <v>3.4993644736842104</v>
      </c>
      <c r="W43">
        <v>7.7597301965881398</v>
      </c>
      <c r="X43">
        <v>43.894530609284921</v>
      </c>
      <c r="Y43">
        <v>0</v>
      </c>
      <c r="Z43">
        <v>3.8601507272727273</v>
      </c>
      <c r="AA43">
        <v>0</v>
      </c>
      <c r="AB43">
        <v>7.796550994272736</v>
      </c>
      <c r="AC43">
        <v>2.8645028803909454</v>
      </c>
      <c r="AD43">
        <v>0</v>
      </c>
      <c r="AE43">
        <v>9.7538858158277399</v>
      </c>
      <c r="AF43">
        <v>2.334574162542046</v>
      </c>
      <c r="AG43">
        <v>12.390959843911736</v>
      </c>
      <c r="AH43">
        <v>0</v>
      </c>
      <c r="AI43">
        <v>0</v>
      </c>
      <c r="AJ43">
        <v>0</v>
      </c>
      <c r="AK43">
        <v>10.185083184554768</v>
      </c>
      <c r="AL43">
        <v>0</v>
      </c>
      <c r="AM43">
        <v>4.6779307134114081</v>
      </c>
      <c r="AN43">
        <v>0.664196296935884</v>
      </c>
      <c r="AO43">
        <v>0</v>
      </c>
      <c r="AP43">
        <v>2.274778363877382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676.26630359575631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5.3099833604877515</v>
      </c>
      <c r="L44">
        <v>306.77445608693239</v>
      </c>
      <c r="M44">
        <v>27.219961625120156</v>
      </c>
      <c r="N44">
        <v>35.139820185348782</v>
      </c>
      <c r="O44">
        <v>0</v>
      </c>
      <c r="P44">
        <v>41.341239999999999</v>
      </c>
      <c r="Q44">
        <v>3.5600855525691699</v>
      </c>
      <c r="R44">
        <v>7.2313353722891573</v>
      </c>
      <c r="S44">
        <v>4.3009784298584295</v>
      </c>
      <c r="T44">
        <v>0</v>
      </c>
      <c r="U44">
        <v>113.69927359662367</v>
      </c>
      <c r="V44">
        <v>3.4993644736842104</v>
      </c>
      <c r="W44">
        <v>13.731315582807834</v>
      </c>
      <c r="X44">
        <v>43.894530609284921</v>
      </c>
      <c r="Y44">
        <v>0</v>
      </c>
      <c r="Z44">
        <v>3.8601507272727273</v>
      </c>
      <c r="AA44">
        <v>0</v>
      </c>
      <c r="AB44">
        <v>7.796550994272736</v>
      </c>
      <c r="AC44">
        <v>2.8645028803909454</v>
      </c>
      <c r="AD44">
        <v>0</v>
      </c>
      <c r="AE44">
        <v>9.7538858158277399</v>
      </c>
      <c r="AF44">
        <v>2.334574162542046</v>
      </c>
      <c r="AG44">
        <v>12.390959843911736</v>
      </c>
      <c r="AH44">
        <v>0</v>
      </c>
      <c r="AI44">
        <v>0</v>
      </c>
      <c r="AJ44">
        <v>0</v>
      </c>
      <c r="AK44">
        <v>10.185083184554768</v>
      </c>
      <c r="AL44">
        <v>0</v>
      </c>
      <c r="AM44">
        <v>4.6779307134114081</v>
      </c>
      <c r="AN44">
        <v>0.664196296935884</v>
      </c>
      <c r="AO44">
        <v>0</v>
      </c>
      <c r="AP44">
        <v>2.274778363877382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684.03498056105207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5.3099833604877515</v>
      </c>
      <c r="L45">
        <v>306.77445608693239</v>
      </c>
      <c r="M45">
        <v>27.219961625120156</v>
      </c>
      <c r="N45">
        <v>35.139820185348782</v>
      </c>
      <c r="O45">
        <v>0</v>
      </c>
      <c r="P45">
        <v>41.341239999999999</v>
      </c>
      <c r="Q45">
        <v>3.5600855525691699</v>
      </c>
      <c r="R45">
        <v>7.2313353722891573</v>
      </c>
      <c r="S45">
        <v>4.3009784298584295</v>
      </c>
      <c r="T45">
        <v>0</v>
      </c>
      <c r="U45">
        <v>113.69927359662367</v>
      </c>
      <c r="V45">
        <v>3.4993644736842104</v>
      </c>
      <c r="W45">
        <v>13.731315582807834</v>
      </c>
      <c r="X45">
        <v>43.894530609284921</v>
      </c>
      <c r="Y45">
        <v>0</v>
      </c>
      <c r="Z45">
        <v>3.8601507272727273</v>
      </c>
      <c r="AA45">
        <v>0</v>
      </c>
      <c r="AB45">
        <v>7.796550994272736</v>
      </c>
      <c r="AC45">
        <v>2.8645028803909454</v>
      </c>
      <c r="AD45">
        <v>0</v>
      </c>
      <c r="AE45">
        <v>9.7538858158277399</v>
      </c>
      <c r="AF45">
        <v>2.334574162542046</v>
      </c>
      <c r="AG45">
        <v>12.390959843911736</v>
      </c>
      <c r="AH45">
        <v>0</v>
      </c>
      <c r="AI45">
        <v>0</v>
      </c>
      <c r="AJ45">
        <v>0</v>
      </c>
      <c r="AK45">
        <v>10.185083184554768</v>
      </c>
      <c r="AL45">
        <v>0</v>
      </c>
      <c r="AM45">
        <v>4.6779307134114081</v>
      </c>
      <c r="AN45">
        <v>0.664196296935884</v>
      </c>
      <c r="AO45">
        <v>0</v>
      </c>
      <c r="AP45">
        <v>2.274778363877382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684.03498056105207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5.3099833604877515</v>
      </c>
      <c r="L46">
        <v>306.77445608693239</v>
      </c>
      <c r="M46">
        <v>27.219961625120156</v>
      </c>
      <c r="N46">
        <v>35.139820185348782</v>
      </c>
      <c r="O46">
        <v>0</v>
      </c>
      <c r="P46">
        <v>41.341239999999999</v>
      </c>
      <c r="Q46">
        <v>3.5600855525691699</v>
      </c>
      <c r="R46">
        <v>7.2313353722891573</v>
      </c>
      <c r="S46">
        <v>4.3009784298584295</v>
      </c>
      <c r="T46">
        <v>0</v>
      </c>
      <c r="U46">
        <v>113.69927359662367</v>
      </c>
      <c r="V46">
        <v>3.4993644736842104</v>
      </c>
      <c r="W46">
        <v>13.731315582807834</v>
      </c>
      <c r="X46">
        <v>43.894530609284921</v>
      </c>
      <c r="Y46">
        <v>0</v>
      </c>
      <c r="Z46">
        <v>3.8601507272727273</v>
      </c>
      <c r="AA46">
        <v>0</v>
      </c>
      <c r="AB46">
        <v>7.796550994272736</v>
      </c>
      <c r="AC46">
        <v>2.8645028803909454</v>
      </c>
      <c r="AD46">
        <v>0</v>
      </c>
      <c r="AE46">
        <v>9.7538858158277399</v>
      </c>
      <c r="AF46">
        <v>2.334574162542046</v>
      </c>
      <c r="AG46">
        <v>12.390959843911736</v>
      </c>
      <c r="AH46">
        <v>0</v>
      </c>
      <c r="AI46">
        <v>0</v>
      </c>
      <c r="AJ46">
        <v>0</v>
      </c>
      <c r="AK46">
        <v>10.185083184554768</v>
      </c>
      <c r="AL46">
        <v>0</v>
      </c>
      <c r="AM46">
        <v>4.6779307134114081</v>
      </c>
      <c r="AN46">
        <v>0.664196296935884</v>
      </c>
      <c r="AO46">
        <v>0</v>
      </c>
      <c r="AP46">
        <v>2.274778363877382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684.03498056105207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5.3099732761865788</v>
      </c>
      <c r="L47">
        <v>306.77445608693239</v>
      </c>
      <c r="M47">
        <v>27.219961625120156</v>
      </c>
      <c r="N47">
        <v>35.139820185348782</v>
      </c>
      <c r="O47">
        <v>0</v>
      </c>
      <c r="P47">
        <v>41.341239999999999</v>
      </c>
      <c r="Q47">
        <v>3.5600855525691699</v>
      </c>
      <c r="R47">
        <v>7.2313353722891573</v>
      </c>
      <c r="S47">
        <v>4.3009784298584295</v>
      </c>
      <c r="T47">
        <v>0</v>
      </c>
      <c r="U47">
        <v>113.69927359662367</v>
      </c>
      <c r="V47">
        <v>3.4999843283582091</v>
      </c>
      <c r="W47">
        <v>13.731315582807834</v>
      </c>
      <c r="X47">
        <v>43.894530609284921</v>
      </c>
      <c r="Y47">
        <v>0</v>
      </c>
      <c r="Z47">
        <v>3.8601507272727273</v>
      </c>
      <c r="AA47">
        <v>0</v>
      </c>
      <c r="AB47">
        <v>7.796550994272736</v>
      </c>
      <c r="AC47">
        <v>2.8645028803909454</v>
      </c>
      <c r="AD47">
        <v>0</v>
      </c>
      <c r="AE47">
        <v>9.7538858158277399</v>
      </c>
      <c r="AF47">
        <v>2.334574162542046</v>
      </c>
      <c r="AG47">
        <v>12.390959843911736</v>
      </c>
      <c r="AH47">
        <v>0</v>
      </c>
      <c r="AI47">
        <v>0</v>
      </c>
      <c r="AJ47">
        <v>0</v>
      </c>
      <c r="AK47">
        <v>10.185083184554768</v>
      </c>
      <c r="AL47">
        <v>0</v>
      </c>
      <c r="AM47">
        <v>4.6779307134114081</v>
      </c>
      <c r="AN47">
        <v>0.664196296935884</v>
      </c>
      <c r="AO47">
        <v>0</v>
      </c>
      <c r="AP47">
        <v>0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679.9637203884713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5.3099732761865788</v>
      </c>
      <c r="L48">
        <v>306.77445608693239</v>
      </c>
      <c r="M48">
        <v>27.219961625120156</v>
      </c>
      <c r="N48">
        <v>35.139820185348782</v>
      </c>
      <c r="O48">
        <v>0</v>
      </c>
      <c r="P48">
        <v>41.341239999999999</v>
      </c>
      <c r="Q48">
        <v>3.5600855525691699</v>
      </c>
      <c r="R48">
        <v>7.2313353722891573</v>
      </c>
      <c r="S48">
        <v>4.3009784298584295</v>
      </c>
      <c r="T48">
        <v>0</v>
      </c>
      <c r="U48">
        <v>113.69927359662367</v>
      </c>
      <c r="V48">
        <v>3.4999843283582091</v>
      </c>
      <c r="W48">
        <v>13.731315582807834</v>
      </c>
      <c r="X48">
        <v>43.894530609284921</v>
      </c>
      <c r="Y48">
        <v>0</v>
      </c>
      <c r="Z48">
        <v>3.8601507272727273</v>
      </c>
      <c r="AA48">
        <v>0</v>
      </c>
      <c r="AB48">
        <v>3.898275497136368</v>
      </c>
      <c r="AC48">
        <v>2.8645028803909454</v>
      </c>
      <c r="AD48">
        <v>0</v>
      </c>
      <c r="AE48">
        <v>9.7538858158277399</v>
      </c>
      <c r="AF48">
        <v>2.334574162542046</v>
      </c>
      <c r="AG48">
        <v>12.390959843911736</v>
      </c>
      <c r="AH48">
        <v>0</v>
      </c>
      <c r="AI48">
        <v>0</v>
      </c>
      <c r="AJ48">
        <v>0</v>
      </c>
      <c r="AK48">
        <v>10.185083184554768</v>
      </c>
      <c r="AL48">
        <v>0</v>
      </c>
      <c r="AM48">
        <v>4.6779307134114081</v>
      </c>
      <c r="AN48">
        <v>0.664196296935884</v>
      </c>
      <c r="AO48">
        <v>0</v>
      </c>
      <c r="AP48">
        <v>0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676.06544489133501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5.3099732761865788</v>
      </c>
      <c r="L49">
        <v>306.77104944477929</v>
      </c>
      <c r="M49">
        <v>27.219961625120156</v>
      </c>
      <c r="N49">
        <v>35.139820185348782</v>
      </c>
      <c r="O49">
        <v>0</v>
      </c>
      <c r="P49">
        <v>41.341239999999999</v>
      </c>
      <c r="Q49">
        <v>3.5566800657894735</v>
      </c>
      <c r="R49">
        <v>7.2323698657258069</v>
      </c>
      <c r="S49">
        <v>4.3011633967213108</v>
      </c>
      <c r="T49">
        <v>0</v>
      </c>
      <c r="U49">
        <v>113.69927359662367</v>
      </c>
      <c r="V49">
        <v>3.6299837462686564</v>
      </c>
      <c r="W49">
        <v>13.731749997736092</v>
      </c>
      <c r="X49">
        <v>43.895326260104376</v>
      </c>
      <c r="Y49">
        <v>0</v>
      </c>
      <c r="Z49">
        <v>3.8601507272727273</v>
      </c>
      <c r="AA49">
        <v>0</v>
      </c>
      <c r="AB49">
        <v>3.898275497136368</v>
      </c>
      <c r="AC49">
        <v>2.8645028803909454</v>
      </c>
      <c r="AD49">
        <v>0</v>
      </c>
      <c r="AE49">
        <v>9.7538858158277399</v>
      </c>
      <c r="AF49">
        <v>2.334574162542046</v>
      </c>
      <c r="AG49">
        <v>12.390959843911736</v>
      </c>
      <c r="AH49">
        <v>0</v>
      </c>
      <c r="AI49">
        <v>0</v>
      </c>
      <c r="AJ49">
        <v>0</v>
      </c>
      <c r="AK49">
        <v>10.185083184554768</v>
      </c>
      <c r="AL49">
        <v>0</v>
      </c>
      <c r="AM49">
        <v>4.6779307134114081</v>
      </c>
      <c r="AN49">
        <v>0.664196296935884</v>
      </c>
      <c r="AO49">
        <v>0</v>
      </c>
      <c r="AP49">
        <v>0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676.19108170635991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5.3099732761865788</v>
      </c>
      <c r="L50">
        <v>306.77104944477929</v>
      </c>
      <c r="M50">
        <v>27.219961625120156</v>
      </c>
      <c r="N50">
        <v>35.139820185348782</v>
      </c>
      <c r="O50">
        <v>0</v>
      </c>
      <c r="P50">
        <v>41.341239999999999</v>
      </c>
      <c r="Q50">
        <v>3.5566800657894735</v>
      </c>
      <c r="R50">
        <v>7.2323698657258069</v>
      </c>
      <c r="S50">
        <v>4.3011633967213108</v>
      </c>
      <c r="T50">
        <v>0</v>
      </c>
      <c r="U50">
        <v>113.69927359662367</v>
      </c>
      <c r="V50">
        <v>3.6299837462686564</v>
      </c>
      <c r="W50">
        <v>13.731749997736092</v>
      </c>
      <c r="X50">
        <v>43.895326260104376</v>
      </c>
      <c r="Y50">
        <v>0</v>
      </c>
      <c r="Z50">
        <v>3.8601507272727273</v>
      </c>
      <c r="AA50">
        <v>0</v>
      </c>
      <c r="AB50">
        <v>3.898275497136368</v>
      </c>
      <c r="AC50">
        <v>2.8645028803909454</v>
      </c>
      <c r="AD50">
        <v>0</v>
      </c>
      <c r="AE50">
        <v>9.7538858158277399</v>
      </c>
      <c r="AF50">
        <v>2.334574162542046</v>
      </c>
      <c r="AG50">
        <v>12.390959843911736</v>
      </c>
      <c r="AH50">
        <v>0</v>
      </c>
      <c r="AI50">
        <v>0</v>
      </c>
      <c r="AJ50">
        <v>0</v>
      </c>
      <c r="AK50">
        <v>10.185083184554768</v>
      </c>
      <c r="AL50">
        <v>0</v>
      </c>
      <c r="AM50">
        <v>4.6779307134114081</v>
      </c>
      <c r="AN50">
        <v>0.664196296935884</v>
      </c>
      <c r="AO50">
        <v>0</v>
      </c>
      <c r="AP50">
        <v>0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676.19108170635991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5.3099732761865788</v>
      </c>
      <c r="L51">
        <v>306.77104944477929</v>
      </c>
      <c r="M51">
        <v>27.219961625120156</v>
      </c>
      <c r="N51">
        <v>35.139820185348782</v>
      </c>
      <c r="O51">
        <v>0</v>
      </c>
      <c r="P51">
        <v>41.341239999999999</v>
      </c>
      <c r="Q51">
        <v>3.5566800657894735</v>
      </c>
      <c r="R51">
        <v>7.2323698657258069</v>
      </c>
      <c r="S51">
        <v>4.3011633967213108</v>
      </c>
      <c r="T51">
        <v>0</v>
      </c>
      <c r="U51">
        <v>113.69927359662367</v>
      </c>
      <c r="V51">
        <v>3.6299837462686564</v>
      </c>
      <c r="W51">
        <v>13.731749997736092</v>
      </c>
      <c r="X51">
        <v>43.895326260104376</v>
      </c>
      <c r="Y51">
        <v>0</v>
      </c>
      <c r="Z51">
        <v>3.8601507272727273</v>
      </c>
      <c r="AA51">
        <v>0</v>
      </c>
      <c r="AB51">
        <v>3.898275497136368</v>
      </c>
      <c r="AC51">
        <v>0</v>
      </c>
      <c r="AD51">
        <v>0</v>
      </c>
      <c r="AE51">
        <v>9.7538858158277399</v>
      </c>
      <c r="AF51">
        <v>2.334574162542046</v>
      </c>
      <c r="AG51">
        <v>12.390959843911736</v>
      </c>
      <c r="AH51">
        <v>0</v>
      </c>
      <c r="AI51">
        <v>0</v>
      </c>
      <c r="AJ51">
        <v>0</v>
      </c>
      <c r="AK51">
        <v>10.185083184554768</v>
      </c>
      <c r="AL51">
        <v>0</v>
      </c>
      <c r="AM51">
        <v>4.6779307134114081</v>
      </c>
      <c r="AN51">
        <v>0.664196296935884</v>
      </c>
      <c r="AO51">
        <v>0</v>
      </c>
      <c r="AP51">
        <v>0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673.32657882596891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5.3099732761865788</v>
      </c>
      <c r="L52">
        <v>306.77104944477929</v>
      </c>
      <c r="M52">
        <v>27.219961625120156</v>
      </c>
      <c r="N52">
        <v>35.139820185348782</v>
      </c>
      <c r="O52">
        <v>0</v>
      </c>
      <c r="P52">
        <v>41.341239999999999</v>
      </c>
      <c r="Q52">
        <v>3.5566800657894735</v>
      </c>
      <c r="R52">
        <v>7.2323698657258069</v>
      </c>
      <c r="S52">
        <v>4.3011633967213108</v>
      </c>
      <c r="T52">
        <v>0</v>
      </c>
      <c r="U52">
        <v>113.69927359662367</v>
      </c>
      <c r="V52">
        <v>3.6299837462686564</v>
      </c>
      <c r="W52">
        <v>13.731749997736092</v>
      </c>
      <c r="X52">
        <v>43.895326260104376</v>
      </c>
      <c r="Y52">
        <v>0</v>
      </c>
      <c r="Z52">
        <v>3.8601507272727273</v>
      </c>
      <c r="AA52">
        <v>0</v>
      </c>
      <c r="AB52">
        <v>3.898275497136368</v>
      </c>
      <c r="AC52">
        <v>0</v>
      </c>
      <c r="AD52">
        <v>0</v>
      </c>
      <c r="AE52">
        <v>9.7538858158277399</v>
      </c>
      <c r="AF52">
        <v>2.334574162542046</v>
      </c>
      <c r="AG52">
        <v>12.390959843911736</v>
      </c>
      <c r="AH52">
        <v>0</v>
      </c>
      <c r="AI52">
        <v>0</v>
      </c>
      <c r="AJ52">
        <v>0</v>
      </c>
      <c r="AK52">
        <v>10.185083184554768</v>
      </c>
      <c r="AL52">
        <v>0</v>
      </c>
      <c r="AM52">
        <v>4.6779307134114081</v>
      </c>
      <c r="AN52">
        <v>0.664196296935884</v>
      </c>
      <c r="AO52">
        <v>0</v>
      </c>
      <c r="AP52">
        <v>0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673.32657882596891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5.3099732761865788</v>
      </c>
      <c r="L53">
        <v>306.77104944477929</v>
      </c>
      <c r="M53">
        <v>27.225764268833771</v>
      </c>
      <c r="N53">
        <v>35.136879448175492</v>
      </c>
      <c r="O53">
        <v>0</v>
      </c>
      <c r="P53">
        <v>41.34140367570064</v>
      </c>
      <c r="Q53">
        <v>3.5566800657894735</v>
      </c>
      <c r="R53">
        <v>7.2323698657258069</v>
      </c>
      <c r="S53">
        <v>4.3011633967213108</v>
      </c>
      <c r="T53">
        <v>0</v>
      </c>
      <c r="U53">
        <v>113.69927359662367</v>
      </c>
      <c r="V53">
        <v>3.6262926091370562</v>
      </c>
      <c r="W53">
        <v>13.738109560830862</v>
      </c>
      <c r="X53">
        <v>43.895326260104376</v>
      </c>
      <c r="Y53">
        <v>0</v>
      </c>
      <c r="Z53">
        <v>3.8601507272727273</v>
      </c>
      <c r="AA53">
        <v>0</v>
      </c>
      <c r="AB53">
        <v>3.898275497136368</v>
      </c>
      <c r="AC53">
        <v>0</v>
      </c>
      <c r="AD53">
        <v>0</v>
      </c>
      <c r="AE53">
        <v>9.7538858158277399</v>
      </c>
      <c r="AF53">
        <v>2.334574162542046</v>
      </c>
      <c r="AG53">
        <v>12.390959843911736</v>
      </c>
      <c r="AH53">
        <v>0</v>
      </c>
      <c r="AI53">
        <v>0</v>
      </c>
      <c r="AJ53">
        <v>0</v>
      </c>
      <c r="AK53">
        <v>10.185083184554768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673.33227283417307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5.3099732761865788</v>
      </c>
      <c r="L54">
        <v>306.77104944477929</v>
      </c>
      <c r="M54">
        <v>27.225764268833771</v>
      </c>
      <c r="N54">
        <v>35.136879448175492</v>
      </c>
      <c r="O54">
        <v>0</v>
      </c>
      <c r="P54">
        <v>41.34140367570064</v>
      </c>
      <c r="Q54">
        <v>3.5566800657894735</v>
      </c>
      <c r="R54">
        <v>7.2323698657258069</v>
      </c>
      <c r="S54">
        <v>4.3011633967213108</v>
      </c>
      <c r="T54">
        <v>0</v>
      </c>
      <c r="U54">
        <v>113.69927359662367</v>
      </c>
      <c r="V54">
        <v>3.6262926091370562</v>
      </c>
      <c r="W54">
        <v>13.738109560830862</v>
      </c>
      <c r="X54">
        <v>43.895326260104376</v>
      </c>
      <c r="Y54">
        <v>0</v>
      </c>
      <c r="Z54">
        <v>3.8601507272727273</v>
      </c>
      <c r="AA54">
        <v>0</v>
      </c>
      <c r="AB54">
        <v>0</v>
      </c>
      <c r="AC54">
        <v>0</v>
      </c>
      <c r="AD54">
        <v>0</v>
      </c>
      <c r="AE54">
        <v>9.7538858158277399</v>
      </c>
      <c r="AF54">
        <v>2.334574162542046</v>
      </c>
      <c r="AG54">
        <v>12.390959843911736</v>
      </c>
      <c r="AH54">
        <v>0</v>
      </c>
      <c r="AI54">
        <v>0</v>
      </c>
      <c r="AJ54">
        <v>0</v>
      </c>
      <c r="AK54">
        <v>10.185083184554768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671.23108891611275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5.3099732761865788</v>
      </c>
      <c r="L55">
        <v>306.77104944477929</v>
      </c>
      <c r="M55">
        <v>27.225764268833771</v>
      </c>
      <c r="N55">
        <v>35.136879448175492</v>
      </c>
      <c r="O55">
        <v>0</v>
      </c>
      <c r="P55">
        <v>41.34140367570064</v>
      </c>
      <c r="Q55">
        <v>3.5566800657894735</v>
      </c>
      <c r="R55">
        <v>7.2323698657258069</v>
      </c>
      <c r="S55">
        <v>4.3011633967213108</v>
      </c>
      <c r="T55">
        <v>0</v>
      </c>
      <c r="U55">
        <v>113.69927359662367</v>
      </c>
      <c r="V55">
        <v>3.6262926091370562</v>
      </c>
      <c r="W55">
        <v>13.738109560830862</v>
      </c>
      <c r="X55">
        <v>43.895326260104376</v>
      </c>
      <c r="Y55">
        <v>0</v>
      </c>
      <c r="Z55">
        <v>3.8601507272727273</v>
      </c>
      <c r="AA55">
        <v>0</v>
      </c>
      <c r="AB55">
        <v>0</v>
      </c>
      <c r="AC55">
        <v>0</v>
      </c>
      <c r="AD55">
        <v>0</v>
      </c>
      <c r="AE55">
        <v>9.7538858158277399</v>
      </c>
      <c r="AF55">
        <v>0</v>
      </c>
      <c r="AG55">
        <v>12.390959843911736</v>
      </c>
      <c r="AH55">
        <v>0</v>
      </c>
      <c r="AI55">
        <v>0</v>
      </c>
      <c r="AJ55">
        <v>0</v>
      </c>
      <c r="AK55">
        <v>10.185083184554768</v>
      </c>
      <c r="AL55">
        <v>0</v>
      </c>
      <c r="AM55">
        <v>4.6779307134114081</v>
      </c>
      <c r="AN55">
        <v>0.664196296935884</v>
      </c>
      <c r="AO55">
        <v>0</v>
      </c>
      <c r="AP55">
        <v>0.15165180911350454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669.04816656268429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5.3099732761865788</v>
      </c>
      <c r="L56">
        <v>306.77104944477929</v>
      </c>
      <c r="M56">
        <v>27.225764268833771</v>
      </c>
      <c r="N56">
        <v>35.136879448175492</v>
      </c>
      <c r="O56">
        <v>0</v>
      </c>
      <c r="P56">
        <v>41.34140367570064</v>
      </c>
      <c r="Q56">
        <v>3.5566800657894735</v>
      </c>
      <c r="R56">
        <v>7.2323698657258069</v>
      </c>
      <c r="S56">
        <v>4.3011633967213108</v>
      </c>
      <c r="T56">
        <v>0</v>
      </c>
      <c r="U56">
        <v>113.69927359662367</v>
      </c>
      <c r="V56">
        <v>3.6262926091370562</v>
      </c>
      <c r="W56">
        <v>13.738109560830862</v>
      </c>
      <c r="X56">
        <v>43.895326260104376</v>
      </c>
      <c r="Y56">
        <v>0</v>
      </c>
      <c r="Z56">
        <v>3.8601507272727273</v>
      </c>
      <c r="AA56">
        <v>0</v>
      </c>
      <c r="AB56">
        <v>0</v>
      </c>
      <c r="AC56">
        <v>0</v>
      </c>
      <c r="AD56">
        <v>0</v>
      </c>
      <c r="AE56">
        <v>9.7538858158277399</v>
      </c>
      <c r="AF56">
        <v>0</v>
      </c>
      <c r="AG56">
        <v>12.390959843911736</v>
      </c>
      <c r="AH56">
        <v>0</v>
      </c>
      <c r="AI56">
        <v>0</v>
      </c>
      <c r="AJ56">
        <v>0</v>
      </c>
      <c r="AK56">
        <v>10.185083184554768</v>
      </c>
      <c r="AL56">
        <v>0</v>
      </c>
      <c r="AM56">
        <v>4.6779307134114081</v>
      </c>
      <c r="AN56">
        <v>0.664196296935884</v>
      </c>
      <c r="AO56">
        <v>0</v>
      </c>
      <c r="AP56">
        <v>0.15165180911350454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669.04816656268429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5.4600103985852275</v>
      </c>
      <c r="L57">
        <v>306.77104944477929</v>
      </c>
      <c r="M57">
        <v>27.225764268833771</v>
      </c>
      <c r="N57">
        <v>35.136879448175492</v>
      </c>
      <c r="O57">
        <v>0</v>
      </c>
      <c r="P57">
        <v>41.34140367570064</v>
      </c>
      <c r="Q57">
        <v>3.5566800657894735</v>
      </c>
      <c r="R57">
        <v>7.2323698657258069</v>
      </c>
      <c r="S57">
        <v>4.3011633967213108</v>
      </c>
      <c r="T57">
        <v>0</v>
      </c>
      <c r="U57">
        <v>113.69927359662367</v>
      </c>
      <c r="V57">
        <v>3.6262926091370562</v>
      </c>
      <c r="W57">
        <v>13.731315582807834</v>
      </c>
      <c r="X57">
        <v>43.895326260104376</v>
      </c>
      <c r="Y57">
        <v>0</v>
      </c>
      <c r="Z57">
        <v>3.8601507272727273</v>
      </c>
      <c r="AA57">
        <v>0</v>
      </c>
      <c r="AB57">
        <v>0</v>
      </c>
      <c r="AC57">
        <v>0</v>
      </c>
      <c r="AD57">
        <v>0</v>
      </c>
      <c r="AE57">
        <v>4.876943036059977</v>
      </c>
      <c r="AF57">
        <v>0</v>
      </c>
      <c r="AG57">
        <v>12.390959843911736</v>
      </c>
      <c r="AH57">
        <v>0</v>
      </c>
      <c r="AI57">
        <v>0</v>
      </c>
      <c r="AJ57">
        <v>0</v>
      </c>
      <c r="AK57">
        <v>10.185083184554768</v>
      </c>
      <c r="AL57">
        <v>0</v>
      </c>
      <c r="AM57">
        <v>4.6779307134114081</v>
      </c>
      <c r="AN57">
        <v>0.664196296935884</v>
      </c>
      <c r="AO57">
        <v>0</v>
      </c>
      <c r="AP57">
        <v>0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662.36572353910253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5.4600103985852275</v>
      </c>
      <c r="L58">
        <v>306.77104944477929</v>
      </c>
      <c r="M58">
        <v>27.225764268833771</v>
      </c>
      <c r="N58">
        <v>35.136879448175492</v>
      </c>
      <c r="O58">
        <v>0</v>
      </c>
      <c r="P58">
        <v>41.34140367570064</v>
      </c>
      <c r="Q58">
        <v>3.5566800657894735</v>
      </c>
      <c r="R58">
        <v>7.2323698657258069</v>
      </c>
      <c r="S58">
        <v>4.3011633967213108</v>
      </c>
      <c r="T58">
        <v>0</v>
      </c>
      <c r="U58">
        <v>113.69927359662367</v>
      </c>
      <c r="V58">
        <v>3.6262926091370562</v>
      </c>
      <c r="W58">
        <v>13.731315582807834</v>
      </c>
      <c r="X58">
        <v>43.895326260104376</v>
      </c>
      <c r="Y58">
        <v>0</v>
      </c>
      <c r="Z58">
        <v>3.8601507272727273</v>
      </c>
      <c r="AA58">
        <v>0</v>
      </c>
      <c r="AB58">
        <v>0</v>
      </c>
      <c r="AC58">
        <v>0</v>
      </c>
      <c r="AD58">
        <v>0</v>
      </c>
      <c r="AE58">
        <v>4.876943036059977</v>
      </c>
      <c r="AF58">
        <v>0</v>
      </c>
      <c r="AG58">
        <v>12.390959843911736</v>
      </c>
      <c r="AH58">
        <v>0</v>
      </c>
      <c r="AI58">
        <v>0</v>
      </c>
      <c r="AJ58">
        <v>0</v>
      </c>
      <c r="AK58">
        <v>10.185083184554768</v>
      </c>
      <c r="AL58">
        <v>0</v>
      </c>
      <c r="AM58">
        <v>4.6779307134114081</v>
      </c>
      <c r="AN58">
        <v>0.664196296935884</v>
      </c>
      <c r="AO58">
        <v>0</v>
      </c>
      <c r="AP58">
        <v>0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662.36572353910253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5.4600103985852275</v>
      </c>
      <c r="L59">
        <v>306.77104944477929</v>
      </c>
      <c r="M59">
        <v>26.319946795979231</v>
      </c>
      <c r="N59">
        <v>35.139820185348782</v>
      </c>
      <c r="O59">
        <v>0</v>
      </c>
      <c r="P59">
        <v>41.341239999999999</v>
      </c>
      <c r="Q59">
        <v>3.5566800657894735</v>
      </c>
      <c r="R59">
        <v>7.2323698657258069</v>
      </c>
      <c r="S59">
        <v>4.3011633967213108</v>
      </c>
      <c r="T59">
        <v>0</v>
      </c>
      <c r="U59">
        <v>113.69927359662367</v>
      </c>
      <c r="V59">
        <v>3.6262926091370562</v>
      </c>
      <c r="W59">
        <v>13.731315582807834</v>
      </c>
      <c r="X59">
        <v>43.895326260104376</v>
      </c>
      <c r="Y59">
        <v>0</v>
      </c>
      <c r="Z59">
        <v>3.8601507272727273</v>
      </c>
      <c r="AA59">
        <v>0</v>
      </c>
      <c r="AB59">
        <v>0</v>
      </c>
      <c r="AC59">
        <v>0</v>
      </c>
      <c r="AD59">
        <v>0</v>
      </c>
      <c r="AE59">
        <v>4.876943036059977</v>
      </c>
      <c r="AF59">
        <v>0</v>
      </c>
      <c r="AG59">
        <v>12.390959843911736</v>
      </c>
      <c r="AH59">
        <v>0</v>
      </c>
      <c r="AI59">
        <v>0</v>
      </c>
      <c r="AJ59">
        <v>0</v>
      </c>
      <c r="AK59">
        <v>10.185083184554768</v>
      </c>
      <c r="AL59">
        <v>0</v>
      </c>
      <c r="AM59">
        <v>4.6779307134114081</v>
      </c>
      <c r="AN59">
        <v>0.664196296935884</v>
      </c>
      <c r="AO59">
        <v>0</v>
      </c>
      <c r="AP59">
        <v>0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661.46268312772065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5.4600103985852275</v>
      </c>
      <c r="L60">
        <v>306.77104944477929</v>
      </c>
      <c r="M60">
        <v>27.219961625120156</v>
      </c>
      <c r="N60">
        <v>35.139820185348782</v>
      </c>
      <c r="O60">
        <v>0</v>
      </c>
      <c r="P60">
        <v>41.341239999999999</v>
      </c>
      <c r="Q60">
        <v>6.4594595920265778</v>
      </c>
      <c r="R60">
        <v>12.545697261865252</v>
      </c>
      <c r="S60">
        <v>7.810658604477613</v>
      </c>
      <c r="T60">
        <v>0</v>
      </c>
      <c r="U60">
        <v>113.69927359662367</v>
      </c>
      <c r="V60">
        <v>3.6262926091370562</v>
      </c>
      <c r="W60">
        <v>13.731315582807834</v>
      </c>
      <c r="X60">
        <v>43.895326260104376</v>
      </c>
      <c r="Y60">
        <v>0</v>
      </c>
      <c r="Z60">
        <v>3.8601507272727273</v>
      </c>
      <c r="AA60">
        <v>0</v>
      </c>
      <c r="AB60">
        <v>0</v>
      </c>
      <c r="AC60">
        <v>0</v>
      </c>
      <c r="AD60">
        <v>0</v>
      </c>
      <c r="AE60">
        <v>4.876943036059977</v>
      </c>
      <c r="AF60">
        <v>0</v>
      </c>
      <c r="AG60">
        <v>12.390959843911736</v>
      </c>
      <c r="AH60">
        <v>0</v>
      </c>
      <c r="AI60">
        <v>0</v>
      </c>
      <c r="AJ60">
        <v>0</v>
      </c>
      <c r="AK60">
        <v>10.185083184554768</v>
      </c>
      <c r="AL60">
        <v>0</v>
      </c>
      <c r="AM60">
        <v>4.6779307134114081</v>
      </c>
      <c r="AN60">
        <v>0.664196296935884</v>
      </c>
      <c r="AO60">
        <v>0</v>
      </c>
      <c r="AP60">
        <v>0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674.08830008699442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5.4600103985852275</v>
      </c>
      <c r="L61">
        <v>306.77104944477929</v>
      </c>
      <c r="M61">
        <v>27.219961625120156</v>
      </c>
      <c r="N61">
        <v>35.139820185348782</v>
      </c>
      <c r="O61">
        <v>0</v>
      </c>
      <c r="P61">
        <v>41.341239999999999</v>
      </c>
      <c r="Q61">
        <v>6.4594595920265778</v>
      </c>
      <c r="R61">
        <v>12.545697261865252</v>
      </c>
      <c r="S61">
        <v>7.810658604477613</v>
      </c>
      <c r="T61">
        <v>0</v>
      </c>
      <c r="U61">
        <v>113.69927359662367</v>
      </c>
      <c r="V61">
        <v>3.6262926091370562</v>
      </c>
      <c r="W61">
        <v>13.731315582807834</v>
      </c>
      <c r="X61">
        <v>43.895326260104376</v>
      </c>
      <c r="Y61">
        <v>0</v>
      </c>
      <c r="Z61">
        <v>3.8601507272727273</v>
      </c>
      <c r="AA61">
        <v>0</v>
      </c>
      <c r="AB61">
        <v>0</v>
      </c>
      <c r="AC61">
        <v>0</v>
      </c>
      <c r="AD61">
        <v>0</v>
      </c>
      <c r="AE61">
        <v>4.876943036059977</v>
      </c>
      <c r="AF61">
        <v>0</v>
      </c>
      <c r="AG61">
        <v>12.390959843911736</v>
      </c>
      <c r="AH61">
        <v>0</v>
      </c>
      <c r="AI61">
        <v>0</v>
      </c>
      <c r="AJ61">
        <v>0</v>
      </c>
      <c r="AK61">
        <v>10.185083184554768</v>
      </c>
      <c r="AL61">
        <v>0</v>
      </c>
      <c r="AM61">
        <v>4.6779307134114081</v>
      </c>
      <c r="AN61">
        <v>0.664196296935884</v>
      </c>
      <c r="AO61">
        <v>0</v>
      </c>
      <c r="AP61">
        <v>0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674.08830008699442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5.4600103985852275</v>
      </c>
      <c r="L62">
        <v>318.34795717672182</v>
      </c>
      <c r="M62">
        <v>27.219961625120156</v>
      </c>
      <c r="N62">
        <v>35.139820185348782</v>
      </c>
      <c r="O62">
        <v>0</v>
      </c>
      <c r="P62">
        <v>41.341239999999999</v>
      </c>
      <c r="Q62">
        <v>6.4594595920265778</v>
      </c>
      <c r="R62">
        <v>12.545697261865252</v>
      </c>
      <c r="S62">
        <v>7.810658604477613</v>
      </c>
      <c r="T62">
        <v>0</v>
      </c>
      <c r="U62">
        <v>113.69927359662367</v>
      </c>
      <c r="V62">
        <v>3.6262926091370562</v>
      </c>
      <c r="W62">
        <v>13.731315582807834</v>
      </c>
      <c r="X62">
        <v>43.895326260104376</v>
      </c>
      <c r="Y62">
        <v>0</v>
      </c>
      <c r="Z62">
        <v>3.8601507272727273</v>
      </c>
      <c r="AA62">
        <v>4.1575252683544308</v>
      </c>
      <c r="AB62">
        <v>0</v>
      </c>
      <c r="AC62">
        <v>0</v>
      </c>
      <c r="AD62">
        <v>0</v>
      </c>
      <c r="AE62">
        <v>4.876943036059977</v>
      </c>
      <c r="AF62">
        <v>0</v>
      </c>
      <c r="AG62">
        <v>12.390959843911736</v>
      </c>
      <c r="AH62">
        <v>0</v>
      </c>
      <c r="AI62">
        <v>0</v>
      </c>
      <c r="AJ62">
        <v>0</v>
      </c>
      <c r="AK62">
        <v>10.185083184554768</v>
      </c>
      <c r="AL62">
        <v>0</v>
      </c>
      <c r="AM62">
        <v>4.6779307134114081</v>
      </c>
      <c r="AN62">
        <v>0.664196296935884</v>
      </c>
      <c r="AO62">
        <v>0</v>
      </c>
      <c r="AP62">
        <v>0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689.82273308729145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5.4499725716039293</v>
      </c>
      <c r="L63">
        <v>337.64141041140653</v>
      </c>
      <c r="M63">
        <v>27.219961625120156</v>
      </c>
      <c r="N63">
        <v>35.139820185348782</v>
      </c>
      <c r="O63">
        <v>0</v>
      </c>
      <c r="P63">
        <v>41.341239999999999</v>
      </c>
      <c r="Q63">
        <v>6.4594595920265778</v>
      </c>
      <c r="R63">
        <v>12.545697261865252</v>
      </c>
      <c r="S63">
        <v>7.810658604477613</v>
      </c>
      <c r="T63">
        <v>0</v>
      </c>
      <c r="U63">
        <v>113.69927359662367</v>
      </c>
      <c r="V63">
        <v>3.6293408684210533</v>
      </c>
      <c r="W63">
        <v>13.737296807683716</v>
      </c>
      <c r="X63">
        <v>43.898468854406936</v>
      </c>
      <c r="Y63">
        <v>0</v>
      </c>
      <c r="Z63">
        <v>3.8601507272727273</v>
      </c>
      <c r="AA63">
        <v>4.1575252683544308</v>
      </c>
      <c r="AB63">
        <v>0</v>
      </c>
      <c r="AC63">
        <v>0</v>
      </c>
      <c r="AD63">
        <v>0</v>
      </c>
      <c r="AE63">
        <v>4.876943036059977</v>
      </c>
      <c r="AF63">
        <v>0</v>
      </c>
      <c r="AG63">
        <v>12.390959843911736</v>
      </c>
      <c r="AH63">
        <v>0</v>
      </c>
      <c r="AI63">
        <v>0</v>
      </c>
      <c r="AJ63">
        <v>0</v>
      </c>
      <c r="AK63">
        <v>10.185083184554768</v>
      </c>
      <c r="AL63">
        <v>0</v>
      </c>
      <c r="AM63">
        <v>4.6779307134114081</v>
      </c>
      <c r="AN63">
        <v>0.664196296935884</v>
      </c>
      <c r="AO63">
        <v>0</v>
      </c>
      <c r="AP63">
        <v>0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710.91541215253335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5.4499725716039293</v>
      </c>
      <c r="L64">
        <v>347.28880376921529</v>
      </c>
      <c r="M64">
        <v>27.219961625120156</v>
      </c>
      <c r="N64">
        <v>35.139820185348782</v>
      </c>
      <c r="O64">
        <v>0</v>
      </c>
      <c r="P64">
        <v>41.341239999999999</v>
      </c>
      <c r="Q64">
        <v>6.4594595920265778</v>
      </c>
      <c r="R64">
        <v>12.545697261865252</v>
      </c>
      <c r="S64">
        <v>7.810658604477613</v>
      </c>
      <c r="T64">
        <v>0</v>
      </c>
      <c r="U64">
        <v>113.69927359662367</v>
      </c>
      <c r="V64">
        <v>3.4993644736842104</v>
      </c>
      <c r="W64">
        <v>13.737296807683716</v>
      </c>
      <c r="X64">
        <v>43.898468854406936</v>
      </c>
      <c r="Y64">
        <v>0</v>
      </c>
      <c r="Z64">
        <v>3.8601507272727273</v>
      </c>
      <c r="AA64">
        <v>4.1575252683544308</v>
      </c>
      <c r="AB64">
        <v>0</v>
      </c>
      <c r="AC64">
        <v>0</v>
      </c>
      <c r="AD64">
        <v>0</v>
      </c>
      <c r="AE64">
        <v>4.876943036059977</v>
      </c>
      <c r="AF64">
        <v>0</v>
      </c>
      <c r="AG64">
        <v>12.390959843911736</v>
      </c>
      <c r="AH64">
        <v>0</v>
      </c>
      <c r="AI64">
        <v>0</v>
      </c>
      <c r="AJ64">
        <v>0</v>
      </c>
      <c r="AK64">
        <v>10.185083184554768</v>
      </c>
      <c r="AL64">
        <v>0</v>
      </c>
      <c r="AM64">
        <v>4.6779307134114081</v>
      </c>
      <c r="AN64">
        <v>0.664196296935884</v>
      </c>
      <c r="AO64">
        <v>0</v>
      </c>
      <c r="AP64">
        <v>0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720.43282911560527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5.4499725716039293</v>
      </c>
      <c r="L65">
        <v>366.58230191797986</v>
      </c>
      <c r="M65">
        <v>27.219961625120156</v>
      </c>
      <c r="N65">
        <v>35.139820185348782</v>
      </c>
      <c r="O65">
        <v>0</v>
      </c>
      <c r="P65">
        <v>41.341239999999999</v>
      </c>
      <c r="Q65">
        <v>6.4594595920265778</v>
      </c>
      <c r="R65">
        <v>12.546643335732796</v>
      </c>
      <c r="S65">
        <v>7.810658604477613</v>
      </c>
      <c r="T65">
        <v>0</v>
      </c>
      <c r="U65">
        <v>113.69927359662367</v>
      </c>
      <c r="V65">
        <v>3.4993644736842104</v>
      </c>
      <c r="W65">
        <v>13.737296807683716</v>
      </c>
      <c r="X65">
        <v>43.898468854406936</v>
      </c>
      <c r="Y65">
        <v>0</v>
      </c>
      <c r="Z65">
        <v>3.8601507272727273</v>
      </c>
      <c r="AA65">
        <v>4.1575252683544308</v>
      </c>
      <c r="AB65">
        <v>0</v>
      </c>
      <c r="AC65">
        <v>0</v>
      </c>
      <c r="AD65">
        <v>0</v>
      </c>
      <c r="AE65">
        <v>4.876943036059977</v>
      </c>
      <c r="AF65">
        <v>0</v>
      </c>
      <c r="AG65">
        <v>12.390959843911736</v>
      </c>
      <c r="AH65">
        <v>0</v>
      </c>
      <c r="AI65">
        <v>0</v>
      </c>
      <c r="AJ65">
        <v>0</v>
      </c>
      <c r="AK65">
        <v>10.185083184554768</v>
      </c>
      <c r="AL65">
        <v>0</v>
      </c>
      <c r="AM65">
        <v>4.6779307134114081</v>
      </c>
      <c r="AN65">
        <v>0.664196296935884</v>
      </c>
      <c r="AO65">
        <v>0</v>
      </c>
      <c r="AP65">
        <v>0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739.7272733382373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5.4499725716039293</v>
      </c>
      <c r="L66">
        <v>376.22967111532347</v>
      </c>
      <c r="M66">
        <v>27.219961625120156</v>
      </c>
      <c r="N66">
        <v>35.139820185348782</v>
      </c>
      <c r="O66">
        <v>0</v>
      </c>
      <c r="P66">
        <v>41.341239999999999</v>
      </c>
      <c r="Q66">
        <v>6.4594595920265778</v>
      </c>
      <c r="R66">
        <v>12.546643335732796</v>
      </c>
      <c r="S66">
        <v>7.810658604477613</v>
      </c>
      <c r="T66">
        <v>0</v>
      </c>
      <c r="U66">
        <v>113.69927359662367</v>
      </c>
      <c r="V66">
        <v>3.4993644736842104</v>
      </c>
      <c r="W66">
        <v>13.737296807683716</v>
      </c>
      <c r="X66">
        <v>43.898468854406936</v>
      </c>
      <c r="Y66">
        <v>0</v>
      </c>
      <c r="Z66">
        <v>3.8601507272727273</v>
      </c>
      <c r="AA66">
        <v>4.1575252683544308</v>
      </c>
      <c r="AB66">
        <v>0</v>
      </c>
      <c r="AC66">
        <v>0</v>
      </c>
      <c r="AD66">
        <v>0</v>
      </c>
      <c r="AE66">
        <v>4.876943036059977</v>
      </c>
      <c r="AF66">
        <v>0</v>
      </c>
      <c r="AG66">
        <v>12.390959843911736</v>
      </c>
      <c r="AH66">
        <v>0</v>
      </c>
      <c r="AI66">
        <v>0</v>
      </c>
      <c r="AJ66">
        <v>0</v>
      </c>
      <c r="AK66">
        <v>10.185083184554768</v>
      </c>
      <c r="AL66">
        <v>0</v>
      </c>
      <c r="AM66">
        <v>4.6779307134114081</v>
      </c>
      <c r="AN66">
        <v>0.664196296935884</v>
      </c>
      <c r="AO66">
        <v>0</v>
      </c>
      <c r="AP66">
        <v>0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747.57755095650475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5.4499725716039293</v>
      </c>
      <c r="L67">
        <v>385.87702402541771</v>
      </c>
      <c r="M67">
        <v>27.219961625120156</v>
      </c>
      <c r="N67">
        <v>35.139820185348782</v>
      </c>
      <c r="O67">
        <v>0</v>
      </c>
      <c r="P67">
        <v>41.341239999999999</v>
      </c>
      <c r="Q67">
        <v>6.4594595920265778</v>
      </c>
      <c r="R67">
        <v>12.547515198476805</v>
      </c>
      <c r="S67">
        <v>7.810658604477613</v>
      </c>
      <c r="T67">
        <v>0</v>
      </c>
      <c r="U67">
        <v>113.69927359662367</v>
      </c>
      <c r="V67">
        <v>3.4993644736842104</v>
      </c>
      <c r="W67">
        <v>13.737296807683716</v>
      </c>
      <c r="X67">
        <v>43.898468854406936</v>
      </c>
      <c r="Y67">
        <v>0</v>
      </c>
      <c r="Z67">
        <v>3.8601507272727273</v>
      </c>
      <c r="AA67">
        <v>5.1805418767932485</v>
      </c>
      <c r="AB67">
        <v>0</v>
      </c>
      <c r="AC67">
        <v>0</v>
      </c>
      <c r="AD67">
        <v>0</v>
      </c>
      <c r="AE67">
        <v>4.876943036059977</v>
      </c>
      <c r="AF67">
        <v>0</v>
      </c>
      <c r="AG67">
        <v>12.390959843911736</v>
      </c>
      <c r="AH67">
        <v>0</v>
      </c>
      <c r="AI67">
        <v>0</v>
      </c>
      <c r="AJ67">
        <v>0</v>
      </c>
      <c r="AK67">
        <v>10.185083184554768</v>
      </c>
      <c r="AL67">
        <v>0</v>
      </c>
      <c r="AM67">
        <v>4.6779307134114081</v>
      </c>
      <c r="AN67">
        <v>0.664196296935884</v>
      </c>
      <c r="AO67">
        <v>0</v>
      </c>
      <c r="AP67">
        <v>0</v>
      </c>
      <c r="AQ67">
        <v>0</v>
      </c>
      <c r="AR67">
        <v>10.292432473641304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758.24879233778177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5.4499725716039293</v>
      </c>
      <c r="L68">
        <v>385.87702402541771</v>
      </c>
      <c r="M68">
        <v>27.219961625120156</v>
      </c>
      <c r="N68">
        <v>35.139820185348782</v>
      </c>
      <c r="O68">
        <v>0</v>
      </c>
      <c r="P68">
        <v>41.341239999999999</v>
      </c>
      <c r="Q68">
        <v>6.4594595920265778</v>
      </c>
      <c r="R68">
        <v>12.547515198476805</v>
      </c>
      <c r="S68">
        <v>7.810658604477613</v>
      </c>
      <c r="T68">
        <v>0</v>
      </c>
      <c r="U68">
        <v>113.69927359662367</v>
      </c>
      <c r="V68">
        <v>3.4993644736842104</v>
      </c>
      <c r="W68">
        <v>13.737296807683716</v>
      </c>
      <c r="X68">
        <v>43.898468854406936</v>
      </c>
      <c r="Y68">
        <v>0</v>
      </c>
      <c r="Z68">
        <v>3.8601507272727273</v>
      </c>
      <c r="AA68">
        <v>8.3150502299578051</v>
      </c>
      <c r="AB68">
        <v>0</v>
      </c>
      <c r="AC68">
        <v>0</v>
      </c>
      <c r="AD68">
        <v>0</v>
      </c>
      <c r="AE68">
        <v>4.876943036059977</v>
      </c>
      <c r="AF68">
        <v>0</v>
      </c>
      <c r="AG68">
        <v>12.390959843911736</v>
      </c>
      <c r="AH68">
        <v>0</v>
      </c>
      <c r="AI68">
        <v>0</v>
      </c>
      <c r="AJ68">
        <v>0</v>
      </c>
      <c r="AK68">
        <v>10.185083184554768</v>
      </c>
      <c r="AL68">
        <v>0</v>
      </c>
      <c r="AM68">
        <v>4.6779307134114081</v>
      </c>
      <c r="AN68">
        <v>0.664196296935884</v>
      </c>
      <c r="AO68">
        <v>0</v>
      </c>
      <c r="AP68">
        <v>0</v>
      </c>
      <c r="AQ68">
        <v>0</v>
      </c>
      <c r="AR68">
        <v>10.292432473641304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761.38330069094638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5.3099748775114985</v>
      </c>
      <c r="L69">
        <v>385.88071913330492</v>
      </c>
      <c r="M69">
        <v>27.219961625120156</v>
      </c>
      <c r="N69">
        <v>35.139820185348782</v>
      </c>
      <c r="O69">
        <v>0</v>
      </c>
      <c r="P69">
        <v>41.341239999999999</v>
      </c>
      <c r="Q69">
        <v>6.4603435666513978</v>
      </c>
      <c r="R69">
        <v>12.547515198476805</v>
      </c>
      <c r="S69">
        <v>7.8080453037120359</v>
      </c>
      <c r="T69">
        <v>0</v>
      </c>
      <c r="U69">
        <v>113.69927359662367</v>
      </c>
      <c r="V69">
        <v>3.4993644736842104</v>
      </c>
      <c r="W69">
        <v>13.737296807683716</v>
      </c>
      <c r="X69">
        <v>43.898468854406936</v>
      </c>
      <c r="Y69">
        <v>0</v>
      </c>
      <c r="Z69">
        <v>3.8601507272727273</v>
      </c>
      <c r="AA69">
        <v>8.3150502299578051</v>
      </c>
      <c r="AB69">
        <v>0</v>
      </c>
      <c r="AC69">
        <v>0</v>
      </c>
      <c r="AD69">
        <v>0</v>
      </c>
      <c r="AE69">
        <v>4.876943036059977</v>
      </c>
      <c r="AF69">
        <v>0</v>
      </c>
      <c r="AG69">
        <v>12.390959843911736</v>
      </c>
      <c r="AH69">
        <v>0</v>
      </c>
      <c r="AI69">
        <v>0</v>
      </c>
      <c r="AJ69">
        <v>0</v>
      </c>
      <c r="AK69">
        <v>10.185083184554768</v>
      </c>
      <c r="AL69">
        <v>0</v>
      </c>
      <c r="AM69">
        <v>4.6779307134114081</v>
      </c>
      <c r="AN69">
        <v>0.664196296935884</v>
      </c>
      <c r="AO69">
        <v>0</v>
      </c>
      <c r="AP69">
        <v>0</v>
      </c>
      <c r="AQ69">
        <v>0</v>
      </c>
      <c r="AR69">
        <v>10.292432473641304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761.24526877860035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5.3099428776994761</v>
      </c>
      <c r="L70">
        <v>385.88071913330492</v>
      </c>
      <c r="M70">
        <v>27.219961625120156</v>
      </c>
      <c r="N70">
        <v>35.139820185348782</v>
      </c>
      <c r="O70">
        <v>0</v>
      </c>
      <c r="P70">
        <v>41.341239999999999</v>
      </c>
      <c r="Q70">
        <v>6.4603435666513978</v>
      </c>
      <c r="R70">
        <v>12.547515198476805</v>
      </c>
      <c r="S70">
        <v>7.8080453037120359</v>
      </c>
      <c r="T70">
        <v>0</v>
      </c>
      <c r="U70">
        <v>113.69927359662367</v>
      </c>
      <c r="V70">
        <v>3.4993644736842104</v>
      </c>
      <c r="W70">
        <v>13.737296807683716</v>
      </c>
      <c r="X70">
        <v>43.898468854406936</v>
      </c>
      <c r="Y70">
        <v>0</v>
      </c>
      <c r="Z70">
        <v>3.8601507272727273</v>
      </c>
      <c r="AA70">
        <v>8.3150502299578051</v>
      </c>
      <c r="AB70">
        <v>3.898275497136368</v>
      </c>
      <c r="AC70">
        <v>0</v>
      </c>
      <c r="AD70">
        <v>0</v>
      </c>
      <c r="AE70">
        <v>4.876943036059977</v>
      </c>
      <c r="AF70">
        <v>0</v>
      </c>
      <c r="AG70">
        <v>12.390959843911736</v>
      </c>
      <c r="AH70">
        <v>0</v>
      </c>
      <c r="AI70">
        <v>0</v>
      </c>
      <c r="AJ70">
        <v>0</v>
      </c>
      <c r="AK70">
        <v>10.185083184554768</v>
      </c>
      <c r="AL70">
        <v>0</v>
      </c>
      <c r="AM70">
        <v>4.6779307134114081</v>
      </c>
      <c r="AN70">
        <v>0.664196296935884</v>
      </c>
      <c r="AO70">
        <v>0</v>
      </c>
      <c r="AP70">
        <v>0</v>
      </c>
      <c r="AQ70">
        <v>0</v>
      </c>
      <c r="AR70">
        <v>10.292432473641304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765.14351227592476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5.3100004707548587</v>
      </c>
      <c r="L71">
        <v>405.17991382980222</v>
      </c>
      <c r="M71">
        <v>27.219961625120156</v>
      </c>
      <c r="N71">
        <v>35.139820185348782</v>
      </c>
      <c r="O71">
        <v>0</v>
      </c>
      <c r="P71">
        <v>41.341239999999999</v>
      </c>
      <c r="Q71">
        <v>6.4603435666513978</v>
      </c>
      <c r="R71">
        <v>12.547515198476805</v>
      </c>
      <c r="S71">
        <v>7.8080453037120359</v>
      </c>
      <c r="T71">
        <v>0</v>
      </c>
      <c r="U71">
        <v>113.69927359662367</v>
      </c>
      <c r="V71">
        <v>3.4993644736842104</v>
      </c>
      <c r="W71">
        <v>13.737296807683716</v>
      </c>
      <c r="X71">
        <v>43.898468854406936</v>
      </c>
      <c r="Y71">
        <v>0</v>
      </c>
      <c r="Z71">
        <v>3.8601507272727273</v>
      </c>
      <c r="AA71">
        <v>8.3150502299578051</v>
      </c>
      <c r="AB71">
        <v>3.898275497136368</v>
      </c>
      <c r="AC71">
        <v>0</v>
      </c>
      <c r="AD71">
        <v>0</v>
      </c>
      <c r="AE71">
        <v>4.876943036059977</v>
      </c>
      <c r="AF71">
        <v>2.334574162542046</v>
      </c>
      <c r="AG71">
        <v>12.390959843911736</v>
      </c>
      <c r="AH71">
        <v>5.0451109461692552</v>
      </c>
      <c r="AI71">
        <v>0</v>
      </c>
      <c r="AJ71">
        <v>0</v>
      </c>
      <c r="AK71">
        <v>10.185083184554768</v>
      </c>
      <c r="AL71">
        <v>0</v>
      </c>
      <c r="AM71">
        <v>4.6779307134114081</v>
      </c>
      <c r="AN71">
        <v>0.664196296935884</v>
      </c>
      <c r="AO71">
        <v>0</v>
      </c>
      <c r="AP71">
        <v>0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791.82244967418887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5.3099545062895546</v>
      </c>
      <c r="L72">
        <v>405.17991382980222</v>
      </c>
      <c r="M72">
        <v>27.219961625120156</v>
      </c>
      <c r="N72">
        <v>35.139820185348782</v>
      </c>
      <c r="O72">
        <v>0</v>
      </c>
      <c r="P72">
        <v>41.341239999999999</v>
      </c>
      <c r="Q72">
        <v>6.4603435666513978</v>
      </c>
      <c r="R72">
        <v>12.547515198476805</v>
      </c>
      <c r="S72">
        <v>7.8080453037120359</v>
      </c>
      <c r="T72">
        <v>0</v>
      </c>
      <c r="U72">
        <v>113.69927359662367</v>
      </c>
      <c r="V72">
        <v>3.4993644736842104</v>
      </c>
      <c r="W72">
        <v>13.737296807683716</v>
      </c>
      <c r="X72">
        <v>43.898468854406936</v>
      </c>
      <c r="Y72">
        <v>0</v>
      </c>
      <c r="Z72">
        <v>3.8601507272727273</v>
      </c>
      <c r="AA72">
        <v>8.3150502299578051</v>
      </c>
      <c r="AB72">
        <v>3.898275497136368</v>
      </c>
      <c r="AC72">
        <v>0</v>
      </c>
      <c r="AD72">
        <v>0</v>
      </c>
      <c r="AE72">
        <v>4.876943036059977</v>
      </c>
      <c r="AF72">
        <v>2.334574162542046</v>
      </c>
      <c r="AG72">
        <v>12.390959843911736</v>
      </c>
      <c r="AH72">
        <v>6.166246538162425</v>
      </c>
      <c r="AI72">
        <v>0</v>
      </c>
      <c r="AJ72">
        <v>0</v>
      </c>
      <c r="AK72">
        <v>10.185083184554768</v>
      </c>
      <c r="AL72">
        <v>0</v>
      </c>
      <c r="AM72">
        <v>4.6779307134114081</v>
      </c>
      <c r="AN72">
        <v>0.664196296935884</v>
      </c>
      <c r="AO72">
        <v>0</v>
      </c>
      <c r="AP72">
        <v>0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792.94353930171678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5.3099549158574213</v>
      </c>
      <c r="L73">
        <v>403.38172304540132</v>
      </c>
      <c r="M73">
        <v>27.219961625120156</v>
      </c>
      <c r="N73">
        <v>35.139820185348782</v>
      </c>
      <c r="O73">
        <v>0</v>
      </c>
      <c r="P73">
        <v>41.341239999999999</v>
      </c>
      <c r="Q73">
        <v>6.4603435666513978</v>
      </c>
      <c r="R73">
        <v>12.547515198476805</v>
      </c>
      <c r="S73">
        <v>7.8080453037120359</v>
      </c>
      <c r="T73">
        <v>0</v>
      </c>
      <c r="U73">
        <v>113.69927359662367</v>
      </c>
      <c r="V73">
        <v>3.4993644736842104</v>
      </c>
      <c r="W73">
        <v>13.737296807683716</v>
      </c>
      <c r="X73">
        <v>43.898468854406936</v>
      </c>
      <c r="Y73">
        <v>0</v>
      </c>
      <c r="Z73">
        <v>1.9300753636363637</v>
      </c>
      <c r="AA73">
        <v>8.3150502299578051</v>
      </c>
      <c r="AB73">
        <v>3.898275497136368</v>
      </c>
      <c r="AC73">
        <v>0</v>
      </c>
      <c r="AD73">
        <v>0</v>
      </c>
      <c r="AE73">
        <v>9.7538858158277399</v>
      </c>
      <c r="AF73">
        <v>2.334574162542046</v>
      </c>
      <c r="AG73">
        <v>12.390959843911736</v>
      </c>
      <c r="AH73">
        <v>11.211357484331682</v>
      </c>
      <c r="AI73">
        <v>0</v>
      </c>
      <c r="AJ73">
        <v>0</v>
      </c>
      <c r="AK73">
        <v>10.185083184554768</v>
      </c>
      <c r="AL73">
        <v>0</v>
      </c>
      <c r="AM73">
        <v>4.6779307134114081</v>
      </c>
      <c r="AN73">
        <v>0.664196296935884</v>
      </c>
      <c r="AO73">
        <v>0</v>
      </c>
      <c r="AP73">
        <v>0</v>
      </c>
      <c r="AQ73">
        <v>2.6106710512164018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801.74799834040061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5.3099788712364244</v>
      </c>
      <c r="L74">
        <v>385.88658081750168</v>
      </c>
      <c r="M74">
        <v>27.219961625120156</v>
      </c>
      <c r="N74">
        <v>35.139820185348782</v>
      </c>
      <c r="O74">
        <v>0</v>
      </c>
      <c r="P74">
        <v>41.341239999999999</v>
      </c>
      <c r="Q74">
        <v>6.4603435666513978</v>
      </c>
      <c r="R74">
        <v>12.547515198476805</v>
      </c>
      <c r="S74">
        <v>7.8080453037120359</v>
      </c>
      <c r="T74">
        <v>0</v>
      </c>
      <c r="U74">
        <v>113.69927359662367</v>
      </c>
      <c r="V74">
        <v>3.4993644736842104</v>
      </c>
      <c r="W74">
        <v>13.737296807683716</v>
      </c>
      <c r="X74">
        <v>43.898468854406936</v>
      </c>
      <c r="Y74">
        <v>0</v>
      </c>
      <c r="Z74">
        <v>1.9300753636363637</v>
      </c>
      <c r="AA74">
        <v>12.472575498312235</v>
      </c>
      <c r="AB74">
        <v>3.898275497136368</v>
      </c>
      <c r="AC74">
        <v>2.8645028803909454</v>
      </c>
      <c r="AD74">
        <v>0</v>
      </c>
      <c r="AE74">
        <v>9.7538858158277399</v>
      </c>
      <c r="AF74">
        <v>2.334574162542046</v>
      </c>
      <c r="AG74">
        <v>12.390959843911736</v>
      </c>
      <c r="AH74">
        <v>17.938172079224021</v>
      </c>
      <c r="AI74">
        <v>0</v>
      </c>
      <c r="AJ74">
        <v>0</v>
      </c>
      <c r="AK74">
        <v>10.185083184554768</v>
      </c>
      <c r="AL74">
        <v>0</v>
      </c>
      <c r="AM74">
        <v>4.6779307134114081</v>
      </c>
      <c r="AN74">
        <v>0.664196296935884</v>
      </c>
      <c r="AO74">
        <v>0</v>
      </c>
      <c r="AP74">
        <v>0</v>
      </c>
      <c r="AQ74">
        <v>5.2213423450241976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800.61239410532551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5.3099484398386547</v>
      </c>
      <c r="L75">
        <v>376.23897015476524</v>
      </c>
      <c r="M75">
        <v>27.219961625120156</v>
      </c>
      <c r="N75">
        <v>35.139820185348782</v>
      </c>
      <c r="O75">
        <v>0</v>
      </c>
      <c r="P75">
        <v>41.341239999999999</v>
      </c>
      <c r="Q75">
        <v>6.4603435666513978</v>
      </c>
      <c r="R75">
        <v>12.547515198476805</v>
      </c>
      <c r="S75">
        <v>7.8080453037120359</v>
      </c>
      <c r="T75">
        <v>0</v>
      </c>
      <c r="U75">
        <v>113.69927359662367</v>
      </c>
      <c r="V75">
        <v>3.4993644736842104</v>
      </c>
      <c r="W75">
        <v>13.737296807683716</v>
      </c>
      <c r="X75">
        <v>43.898468854406936</v>
      </c>
      <c r="Y75">
        <v>0</v>
      </c>
      <c r="Z75">
        <v>1.9300753636363637</v>
      </c>
      <c r="AA75">
        <v>12.472575498312235</v>
      </c>
      <c r="AB75">
        <v>3.898275497136368</v>
      </c>
      <c r="AC75">
        <v>2.8645028803909454</v>
      </c>
      <c r="AD75">
        <v>2.6978508875950205</v>
      </c>
      <c r="AE75">
        <v>9.7538858158277399</v>
      </c>
      <c r="AF75">
        <v>2.334574162542046</v>
      </c>
      <c r="AG75">
        <v>12.390959843911736</v>
      </c>
      <c r="AH75">
        <v>21.021295478671899</v>
      </c>
      <c r="AI75">
        <v>0</v>
      </c>
      <c r="AJ75">
        <v>0</v>
      </c>
      <c r="AK75">
        <v>10.185083184554768</v>
      </c>
      <c r="AL75">
        <v>0</v>
      </c>
      <c r="AM75">
        <v>4.6779307134114081</v>
      </c>
      <c r="AN75">
        <v>0.664196296935884</v>
      </c>
      <c r="AO75">
        <v>0</v>
      </c>
      <c r="AP75">
        <v>0.26539066594863298</v>
      </c>
      <c r="AQ75">
        <v>7.8320133962406002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799.62178901539926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5.3100004707548587</v>
      </c>
      <c r="L76">
        <v>347.29803393562031</v>
      </c>
      <c r="M76">
        <v>27.219961625120156</v>
      </c>
      <c r="N76">
        <v>35.139820185348782</v>
      </c>
      <c r="O76">
        <v>0</v>
      </c>
      <c r="P76">
        <v>41.341239999999999</v>
      </c>
      <c r="Q76">
        <v>6.4603435666513978</v>
      </c>
      <c r="R76">
        <v>12.547515198476805</v>
      </c>
      <c r="S76">
        <v>7.8080453037120359</v>
      </c>
      <c r="T76">
        <v>0</v>
      </c>
      <c r="U76">
        <v>113.69927359662367</v>
      </c>
      <c r="V76">
        <v>3.4993644736842104</v>
      </c>
      <c r="W76">
        <v>13.737296807683716</v>
      </c>
      <c r="X76">
        <v>43.898468854406936</v>
      </c>
      <c r="Y76">
        <v>0</v>
      </c>
      <c r="Z76">
        <v>1.9300753636363637</v>
      </c>
      <c r="AA76">
        <v>12.472575498312235</v>
      </c>
      <c r="AB76">
        <v>7.796550994272736</v>
      </c>
      <c r="AC76">
        <v>5.7290062727902349</v>
      </c>
      <c r="AD76">
        <v>5.3957022902664793</v>
      </c>
      <c r="AE76">
        <v>9.7538858158277399</v>
      </c>
      <c r="AF76">
        <v>2.334574162542046</v>
      </c>
      <c r="AG76">
        <v>12.390959843911736</v>
      </c>
      <c r="AH76">
        <v>30.831233212278786</v>
      </c>
      <c r="AI76">
        <v>0</v>
      </c>
      <c r="AJ76">
        <v>0</v>
      </c>
      <c r="AK76">
        <v>10.185083184554768</v>
      </c>
      <c r="AL76">
        <v>0</v>
      </c>
      <c r="AM76">
        <v>4.6779307134114081</v>
      </c>
      <c r="AN76">
        <v>0.664196296935884</v>
      </c>
      <c r="AO76">
        <v>0</v>
      </c>
      <c r="AP76">
        <v>0.26539066594863298</v>
      </c>
      <c r="AQ76">
        <v>10.442684690048395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792.56214414679221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5.3100358888176551</v>
      </c>
      <c r="L77">
        <v>330.59169439008764</v>
      </c>
      <c r="M77">
        <v>27.219961625120156</v>
      </c>
      <c r="N77">
        <v>35.139820185348782</v>
      </c>
      <c r="O77">
        <v>0</v>
      </c>
      <c r="P77">
        <v>41.341239999999999</v>
      </c>
      <c r="Q77">
        <v>6.4603435666513978</v>
      </c>
      <c r="R77">
        <v>12.547515198476805</v>
      </c>
      <c r="S77">
        <v>7.8080453037120359</v>
      </c>
      <c r="T77">
        <v>0</v>
      </c>
      <c r="U77">
        <v>113.69927359662367</v>
      </c>
      <c r="V77">
        <v>3.4993644736842104</v>
      </c>
      <c r="W77">
        <v>13.737296807683716</v>
      </c>
      <c r="X77">
        <v>43.898468854406936</v>
      </c>
      <c r="Y77">
        <v>0</v>
      </c>
      <c r="Z77">
        <v>5.8195287613636371</v>
      </c>
      <c r="AA77">
        <v>12.472575498312235</v>
      </c>
      <c r="AB77">
        <v>11.955237795839569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12.390959843911736</v>
      </c>
      <c r="AH77">
        <v>40.080603149889086</v>
      </c>
      <c r="AI77">
        <v>0</v>
      </c>
      <c r="AJ77">
        <v>0</v>
      </c>
      <c r="AK77">
        <v>10.185083184554768</v>
      </c>
      <c r="AL77">
        <v>0</v>
      </c>
      <c r="AM77">
        <v>4.6779307134114081</v>
      </c>
      <c r="AN77">
        <v>0.664196296935884</v>
      </c>
      <c r="AO77">
        <v>0</v>
      </c>
      <c r="AP77">
        <v>2.3126913161557581</v>
      </c>
      <c r="AQ77">
        <v>10.591865782076122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806.36353284809854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5.3100255678729829</v>
      </c>
      <c r="L78">
        <v>337.65035581992515</v>
      </c>
      <c r="M78">
        <v>27.219961625120156</v>
      </c>
      <c r="N78">
        <v>35.139820185348782</v>
      </c>
      <c r="O78">
        <v>0</v>
      </c>
      <c r="P78">
        <v>41.341239999999999</v>
      </c>
      <c r="Q78">
        <v>6.4603435666513978</v>
      </c>
      <c r="R78">
        <v>12.547515198476805</v>
      </c>
      <c r="S78">
        <v>7.8080453037120359</v>
      </c>
      <c r="T78">
        <v>0</v>
      </c>
      <c r="U78">
        <v>113.69927359662367</v>
      </c>
      <c r="V78">
        <v>3.4993644736842104</v>
      </c>
      <c r="W78">
        <v>13.737296807683716</v>
      </c>
      <c r="X78">
        <v>43.898468854406936</v>
      </c>
      <c r="Y78">
        <v>0</v>
      </c>
      <c r="Z78">
        <v>5.8195287613636371</v>
      </c>
      <c r="AA78">
        <v>12.472575498312235</v>
      </c>
      <c r="AB78">
        <v>11.955237795839569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12.390959843911736</v>
      </c>
      <c r="AH78">
        <v>40.080603149889086</v>
      </c>
      <c r="AI78">
        <v>0.94202972222786596</v>
      </c>
      <c r="AJ78">
        <v>0</v>
      </c>
      <c r="AK78">
        <v>10.185083184554768</v>
      </c>
      <c r="AL78">
        <v>0</v>
      </c>
      <c r="AM78">
        <v>4.6779307134114081</v>
      </c>
      <c r="AN78">
        <v>0.664196296935884</v>
      </c>
      <c r="AO78">
        <v>0</v>
      </c>
      <c r="AP78">
        <v>2.3126913161557581</v>
      </c>
      <c r="AQ78">
        <v>10.591865782076122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817.087088267892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5.3100609263404781</v>
      </c>
      <c r="L79">
        <v>405.17991382980222</v>
      </c>
      <c r="M79">
        <v>27.219961625120156</v>
      </c>
      <c r="N79">
        <v>35.139820185348782</v>
      </c>
      <c r="O79">
        <v>0</v>
      </c>
      <c r="P79">
        <v>41.341239999999999</v>
      </c>
      <c r="Q79">
        <v>6.4603435666513978</v>
      </c>
      <c r="R79">
        <v>12.547515198476805</v>
      </c>
      <c r="S79">
        <v>7.8080453037120359</v>
      </c>
      <c r="T79">
        <v>0</v>
      </c>
      <c r="U79">
        <v>113.69927359662367</v>
      </c>
      <c r="V79">
        <v>3.4993644736842104</v>
      </c>
      <c r="W79">
        <v>13.737296807683716</v>
      </c>
      <c r="X79">
        <v>43.898468854406936</v>
      </c>
      <c r="Y79">
        <v>0</v>
      </c>
      <c r="Z79">
        <v>5.8195287613636371</v>
      </c>
      <c r="AA79">
        <v>12.472575498312235</v>
      </c>
      <c r="AB79">
        <v>11.955237795839569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12.390959843911736</v>
      </c>
      <c r="AH79">
        <v>40.080603149889086</v>
      </c>
      <c r="AI79">
        <v>4.8397712328452878</v>
      </c>
      <c r="AJ79">
        <v>0</v>
      </c>
      <c r="AK79">
        <v>10.185083184554768</v>
      </c>
      <c r="AL79">
        <v>0</v>
      </c>
      <c r="AM79">
        <v>4.6779307134114081</v>
      </c>
      <c r="AN79">
        <v>0.664196296935884</v>
      </c>
      <c r="AO79">
        <v>0</v>
      </c>
      <c r="AP79">
        <v>2.3126913161557581</v>
      </c>
      <c r="AQ79">
        <v>10.591865782076122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888.51442314685403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5.3099525648946244</v>
      </c>
      <c r="L80">
        <v>472.70933789588742</v>
      </c>
      <c r="M80">
        <v>27.219961625120156</v>
      </c>
      <c r="N80">
        <v>35.139820185348782</v>
      </c>
      <c r="O80">
        <v>0</v>
      </c>
      <c r="P80">
        <v>41.341239999999999</v>
      </c>
      <c r="Q80">
        <v>6.4603435666513978</v>
      </c>
      <c r="R80">
        <v>12.547515198476805</v>
      </c>
      <c r="S80">
        <v>7.8080453037120359</v>
      </c>
      <c r="T80">
        <v>0</v>
      </c>
      <c r="U80">
        <v>113.69927359662367</v>
      </c>
      <c r="V80">
        <v>3.4993644736842104</v>
      </c>
      <c r="W80">
        <v>13.737296807683716</v>
      </c>
      <c r="X80">
        <v>43.898468854406936</v>
      </c>
      <c r="Y80">
        <v>0</v>
      </c>
      <c r="Z80">
        <v>5.8195287613636371</v>
      </c>
      <c r="AA80">
        <v>12.472575498312235</v>
      </c>
      <c r="AB80">
        <v>11.955237795839569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12.390959843911736</v>
      </c>
      <c r="AH80">
        <v>40.080603149889086</v>
      </c>
      <c r="AI80">
        <v>4.8397712328452878</v>
      </c>
      <c r="AJ80">
        <v>0</v>
      </c>
      <c r="AK80">
        <v>10.185083184554768</v>
      </c>
      <c r="AL80">
        <v>0</v>
      </c>
      <c r="AM80">
        <v>4.6779307134114081</v>
      </c>
      <c r="AN80">
        <v>0.664196296935884</v>
      </c>
      <c r="AO80">
        <v>0</v>
      </c>
      <c r="AP80">
        <v>2.3126913161557581</v>
      </c>
      <c r="AQ80">
        <v>10.591865782076122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956.04373885149334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5.3100434428864567</v>
      </c>
      <c r="L81">
        <v>540.23867107769092</v>
      </c>
      <c r="M81">
        <v>27.219961625120156</v>
      </c>
      <c r="N81">
        <v>35.139820185348782</v>
      </c>
      <c r="O81">
        <v>0</v>
      </c>
      <c r="P81">
        <v>41.341239999999999</v>
      </c>
      <c r="Q81">
        <v>6.4603435666513978</v>
      </c>
      <c r="R81">
        <v>12.547515198476805</v>
      </c>
      <c r="S81">
        <v>7.8080453037120359</v>
      </c>
      <c r="T81">
        <v>0</v>
      </c>
      <c r="U81">
        <v>113.69927359662367</v>
      </c>
      <c r="V81">
        <v>3.4993644736842104</v>
      </c>
      <c r="W81">
        <v>13.737296807683716</v>
      </c>
      <c r="X81">
        <v>43.898468854406936</v>
      </c>
      <c r="Y81">
        <v>0</v>
      </c>
      <c r="Z81">
        <v>5.8195287613636371</v>
      </c>
      <c r="AA81">
        <v>12.472575498312235</v>
      </c>
      <c r="AB81">
        <v>11.955237795839569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12.390959843911736</v>
      </c>
      <c r="AH81">
        <v>40.080603149889086</v>
      </c>
      <c r="AI81">
        <v>4.8397712328452878</v>
      </c>
      <c r="AJ81">
        <v>0</v>
      </c>
      <c r="AK81">
        <v>10.185083184554768</v>
      </c>
      <c r="AL81">
        <v>0</v>
      </c>
      <c r="AM81">
        <v>4.6779307134114081</v>
      </c>
      <c r="AN81">
        <v>0.664196296935884</v>
      </c>
      <c r="AO81">
        <v>0</v>
      </c>
      <c r="AP81">
        <v>1.8956488410936205</v>
      </c>
      <c r="AQ81">
        <v>10.591865782076122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1023.1561204362265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5.3100426399693168</v>
      </c>
      <c r="L82">
        <v>561.03582583879938</v>
      </c>
      <c r="M82">
        <v>27.219961625120156</v>
      </c>
      <c r="N82">
        <v>35.139820185348782</v>
      </c>
      <c r="O82">
        <v>0</v>
      </c>
      <c r="P82">
        <v>41.341239999999999</v>
      </c>
      <c r="Q82">
        <v>3.55832337909187</v>
      </c>
      <c r="R82">
        <v>12.547515198476805</v>
      </c>
      <c r="S82">
        <v>4.2975777470867493</v>
      </c>
      <c r="T82">
        <v>0</v>
      </c>
      <c r="U82">
        <v>113.69927359662367</v>
      </c>
      <c r="V82">
        <v>3.4993644736842104</v>
      </c>
      <c r="W82">
        <v>13.737296807683716</v>
      </c>
      <c r="X82">
        <v>43.898468854406936</v>
      </c>
      <c r="Y82">
        <v>0</v>
      </c>
      <c r="Z82">
        <v>5.8195287613636371</v>
      </c>
      <c r="AA82">
        <v>12.472575498312235</v>
      </c>
      <c r="AB82">
        <v>11.955237795839569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12.390959843911736</v>
      </c>
      <c r="AH82">
        <v>40.080603149889086</v>
      </c>
      <c r="AI82">
        <v>4.8397712328452878</v>
      </c>
      <c r="AJ82">
        <v>0</v>
      </c>
      <c r="AK82">
        <v>10.185083184554768</v>
      </c>
      <c r="AL82">
        <v>0</v>
      </c>
      <c r="AM82">
        <v>4.6779307134114081</v>
      </c>
      <c r="AN82">
        <v>0.664196296935884</v>
      </c>
      <c r="AO82">
        <v>0</v>
      </c>
      <c r="AP82">
        <v>1.8956488410936205</v>
      </c>
      <c r="AQ82">
        <v>10.591865782076122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1037.540786650233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9.0399908551072983</v>
      </c>
      <c r="L83">
        <v>561.03582583879938</v>
      </c>
      <c r="M83">
        <v>27.219961625120156</v>
      </c>
      <c r="N83">
        <v>35.139820185348782</v>
      </c>
      <c r="O83">
        <v>0</v>
      </c>
      <c r="P83">
        <v>41.341239999999999</v>
      </c>
      <c r="Q83">
        <v>3.55832337909187</v>
      </c>
      <c r="R83">
        <v>7.2386927248816404</v>
      </c>
      <c r="S83">
        <v>4.2975777470867493</v>
      </c>
      <c r="T83">
        <v>0</v>
      </c>
      <c r="U83">
        <v>113.69927359662367</v>
      </c>
      <c r="V83">
        <v>3.4993644736842104</v>
      </c>
      <c r="W83">
        <v>7.5505272083981332</v>
      </c>
      <c r="X83">
        <v>43.898468854406936</v>
      </c>
      <c r="Y83">
        <v>0</v>
      </c>
      <c r="Z83">
        <v>5.8195287613636371</v>
      </c>
      <c r="AA83">
        <v>12.472575498312235</v>
      </c>
      <c r="AB83">
        <v>11.955237795839569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12.390959843911736</v>
      </c>
      <c r="AH83">
        <v>40.080603149889086</v>
      </c>
      <c r="AI83">
        <v>4.8397712328452878</v>
      </c>
      <c r="AJ83">
        <v>0</v>
      </c>
      <c r="AK83">
        <v>10.185083184554768</v>
      </c>
      <c r="AL83">
        <v>0</v>
      </c>
      <c r="AM83">
        <v>4.6779307134114081</v>
      </c>
      <c r="AN83">
        <v>0.664196296935884</v>
      </c>
      <c r="AO83">
        <v>0</v>
      </c>
      <c r="AP83">
        <v>1.8956488410936205</v>
      </c>
      <c r="AQ83">
        <v>10.591865782076122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1029.7751427924902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9.0399616719302678</v>
      </c>
      <c r="L84">
        <v>561.03582583879938</v>
      </c>
      <c r="M84">
        <v>27.219961625120156</v>
      </c>
      <c r="N84">
        <v>35.139820185348782</v>
      </c>
      <c r="O84">
        <v>0</v>
      </c>
      <c r="P84">
        <v>41.341239999999999</v>
      </c>
      <c r="Q84">
        <v>3.55832337909187</v>
      </c>
      <c r="R84">
        <v>7.2386927248816404</v>
      </c>
      <c r="S84">
        <v>4.2975777470867493</v>
      </c>
      <c r="T84">
        <v>0</v>
      </c>
      <c r="U84">
        <v>113.69927359662367</v>
      </c>
      <c r="V84">
        <v>3.4993644736842104</v>
      </c>
      <c r="W84">
        <v>7.5505272083981332</v>
      </c>
      <c r="X84">
        <v>24.120039909806149</v>
      </c>
      <c r="Y84">
        <v>0</v>
      </c>
      <c r="Z84">
        <v>5.8195287613636371</v>
      </c>
      <c r="AA84">
        <v>12.472575498312235</v>
      </c>
      <c r="AB84">
        <v>11.955237795839569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12.390959843911736</v>
      </c>
      <c r="AH84">
        <v>40.080603149889086</v>
      </c>
      <c r="AI84">
        <v>4.8397712328452878</v>
      </c>
      <c r="AJ84">
        <v>0</v>
      </c>
      <c r="AK84">
        <v>10.185083184554768</v>
      </c>
      <c r="AL84">
        <v>0</v>
      </c>
      <c r="AM84">
        <v>4.6779307134114081</v>
      </c>
      <c r="AN84">
        <v>0.664196296935884</v>
      </c>
      <c r="AO84">
        <v>0</v>
      </c>
      <c r="AP84">
        <v>1.8956488410936205</v>
      </c>
      <c r="AQ84">
        <v>10.591865782076122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1009.9966846647123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9.0399616719302678</v>
      </c>
      <c r="L85">
        <v>561.03582583879938</v>
      </c>
      <c r="M85">
        <v>27.219961625120156</v>
      </c>
      <c r="N85">
        <v>35.139820185348782</v>
      </c>
      <c r="O85">
        <v>0</v>
      </c>
      <c r="P85">
        <v>41.341239999999999</v>
      </c>
      <c r="Q85">
        <v>6.4603435666513978</v>
      </c>
      <c r="R85">
        <v>12.546917386337409</v>
      </c>
      <c r="S85">
        <v>7.8080453037120359</v>
      </c>
      <c r="T85">
        <v>0</v>
      </c>
      <c r="U85">
        <v>113.69927359662367</v>
      </c>
      <c r="V85">
        <v>3.4993644736842104</v>
      </c>
      <c r="W85">
        <v>13.737296807683716</v>
      </c>
      <c r="X85">
        <v>43.898468854406936</v>
      </c>
      <c r="Y85">
        <v>0</v>
      </c>
      <c r="Z85">
        <v>1.9300753636363637</v>
      </c>
      <c r="AA85">
        <v>12.472575498312235</v>
      </c>
      <c r="AB85">
        <v>11.694826491409106</v>
      </c>
      <c r="AC85">
        <v>8.6021779664737394</v>
      </c>
      <c r="AD85">
        <v>8.0935531778615015</v>
      </c>
      <c r="AE85">
        <v>9.7538858158277399</v>
      </c>
      <c r="AF85">
        <v>2.334574162542046</v>
      </c>
      <c r="AG85">
        <v>12.390959843911736</v>
      </c>
      <c r="AH85">
        <v>34.615066226355736</v>
      </c>
      <c r="AI85">
        <v>0.94202972222786596</v>
      </c>
      <c r="AJ85">
        <v>0</v>
      </c>
      <c r="AK85">
        <v>10.185083184554768</v>
      </c>
      <c r="AL85">
        <v>0</v>
      </c>
      <c r="AM85">
        <v>4.6779307134114081</v>
      </c>
      <c r="AN85">
        <v>0.664196296935884</v>
      </c>
      <c r="AO85">
        <v>0</v>
      </c>
      <c r="AP85">
        <v>0</v>
      </c>
      <c r="AQ85">
        <v>10.591865782076122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1024.1082506798061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8.9300268467126624</v>
      </c>
      <c r="L86">
        <v>561.03582583879938</v>
      </c>
      <c r="M86">
        <v>27.219961625120156</v>
      </c>
      <c r="N86">
        <v>35.139820185348782</v>
      </c>
      <c r="O86">
        <v>0</v>
      </c>
      <c r="P86">
        <v>41.341239999999999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113.69927359662367</v>
      </c>
      <c r="V86">
        <v>3.4993644736842104</v>
      </c>
      <c r="W86">
        <v>13.737296807683716</v>
      </c>
      <c r="X86">
        <v>43.898468854406936</v>
      </c>
      <c r="Y86">
        <v>0</v>
      </c>
      <c r="Z86">
        <v>1.9300753636363637</v>
      </c>
      <c r="AA86">
        <v>12.472575498312235</v>
      </c>
      <c r="AB86">
        <v>11.694826491409106</v>
      </c>
      <c r="AC86">
        <v>8.6021779664737394</v>
      </c>
      <c r="AD86">
        <v>8.0935531778615015</v>
      </c>
      <c r="AE86">
        <v>9.7538858158277399</v>
      </c>
      <c r="AF86">
        <v>2.334574162542046</v>
      </c>
      <c r="AG86">
        <v>12.390959843911736</v>
      </c>
      <c r="AH86">
        <v>25.225554470112947</v>
      </c>
      <c r="AI86">
        <v>0.94202972222786596</v>
      </c>
      <c r="AJ86">
        <v>0</v>
      </c>
      <c r="AK86">
        <v>10.185083184554768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10.591865782076122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1014.6094019104851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9.0300661365135309</v>
      </c>
      <c r="L87">
        <v>561.03582583879938</v>
      </c>
      <c r="M87">
        <v>27.219961625120156</v>
      </c>
      <c r="N87">
        <v>35.139820185348782</v>
      </c>
      <c r="O87">
        <v>0</v>
      </c>
      <c r="P87">
        <v>41.341239999999999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113.69927359662367</v>
      </c>
      <c r="V87">
        <v>3.4993644736842104</v>
      </c>
      <c r="W87">
        <v>13.737296807683716</v>
      </c>
      <c r="X87">
        <v>43.898468854406936</v>
      </c>
      <c r="Y87">
        <v>0</v>
      </c>
      <c r="Z87">
        <v>1.9300753636363637</v>
      </c>
      <c r="AA87">
        <v>12.472575498312235</v>
      </c>
      <c r="AB87">
        <v>11.694826491409106</v>
      </c>
      <c r="AC87">
        <v>8.6021779664737394</v>
      </c>
      <c r="AD87">
        <v>8.0935531778615015</v>
      </c>
      <c r="AE87">
        <v>9.7538858158277399</v>
      </c>
      <c r="AF87">
        <v>2.334574162542046</v>
      </c>
      <c r="AG87">
        <v>12.390959843911736</v>
      </c>
      <c r="AH87">
        <v>25.225554470112947</v>
      </c>
      <c r="AI87">
        <v>0</v>
      </c>
      <c r="AJ87">
        <v>0</v>
      </c>
      <c r="AK87">
        <v>10.185083184554768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10.591865782076122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1013.7674114780581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9.0300661365135309</v>
      </c>
      <c r="L88">
        <v>561.03582583879938</v>
      </c>
      <c r="M88">
        <v>27.219961625120156</v>
      </c>
      <c r="N88">
        <v>35.139820185348782</v>
      </c>
      <c r="O88">
        <v>0</v>
      </c>
      <c r="P88">
        <v>41.341239999999999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113.69927359662367</v>
      </c>
      <c r="V88">
        <v>3.4993644736842104</v>
      </c>
      <c r="W88">
        <v>13.737296807683716</v>
      </c>
      <c r="X88">
        <v>43.898468854406936</v>
      </c>
      <c r="Y88">
        <v>0</v>
      </c>
      <c r="Z88">
        <v>1.9300753636363637</v>
      </c>
      <c r="AA88">
        <v>12.472575498312235</v>
      </c>
      <c r="AB88">
        <v>11.694826491409106</v>
      </c>
      <c r="AC88">
        <v>8.6021779664737394</v>
      </c>
      <c r="AD88">
        <v>8.0935531778615015</v>
      </c>
      <c r="AE88">
        <v>9.7538858158277399</v>
      </c>
      <c r="AF88">
        <v>2.334574162542046</v>
      </c>
      <c r="AG88">
        <v>12.390959843911736</v>
      </c>
      <c r="AH88">
        <v>25.225554470112947</v>
      </c>
      <c r="AI88">
        <v>0</v>
      </c>
      <c r="AJ88">
        <v>0</v>
      </c>
      <c r="AK88">
        <v>10.185083184554768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10.591865782076122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1013.7674114780581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9.0300661365135309</v>
      </c>
      <c r="L89">
        <v>561.03582583879938</v>
      </c>
      <c r="M89">
        <v>27.219961625120156</v>
      </c>
      <c r="N89">
        <v>35.139820185348782</v>
      </c>
      <c r="O89">
        <v>0</v>
      </c>
      <c r="P89">
        <v>41.341239999999999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113.69927359662367</v>
      </c>
      <c r="V89">
        <v>3.4993644736842104</v>
      </c>
      <c r="W89">
        <v>13.737296807683716</v>
      </c>
      <c r="X89">
        <v>43.898468854406936</v>
      </c>
      <c r="Y89">
        <v>0</v>
      </c>
      <c r="Z89">
        <v>1.9300753636363637</v>
      </c>
      <c r="AA89">
        <v>12.472575498312235</v>
      </c>
      <c r="AB89">
        <v>11.694826491409106</v>
      </c>
      <c r="AC89">
        <v>8.6021779664737394</v>
      </c>
      <c r="AD89">
        <v>8.0935531778615015</v>
      </c>
      <c r="AE89">
        <v>9.7538858158277399</v>
      </c>
      <c r="AF89">
        <v>2.334574162542046</v>
      </c>
      <c r="AG89">
        <v>12.390959843911736</v>
      </c>
      <c r="AH89">
        <v>34.615066226355736</v>
      </c>
      <c r="AI89">
        <v>0</v>
      </c>
      <c r="AJ89">
        <v>0</v>
      </c>
      <c r="AK89">
        <v>10.185083184554768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10.591865782076122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1023.156923234301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9.0300661365135309</v>
      </c>
      <c r="L90">
        <v>561.03582583879938</v>
      </c>
      <c r="M90">
        <v>27.219961625120156</v>
      </c>
      <c r="N90">
        <v>35.139820185348782</v>
      </c>
      <c r="O90">
        <v>0</v>
      </c>
      <c r="P90">
        <v>41.341239999999999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113.69927359662367</v>
      </c>
      <c r="V90">
        <v>3.4993644736842104</v>
      </c>
      <c r="W90">
        <v>13.737296807683716</v>
      </c>
      <c r="X90">
        <v>43.898468854406936</v>
      </c>
      <c r="Y90">
        <v>0</v>
      </c>
      <c r="Z90">
        <v>5.8195287613636371</v>
      </c>
      <c r="AA90">
        <v>12.472575498312235</v>
      </c>
      <c r="AB90">
        <v>11.955237795839569</v>
      </c>
      <c r="AC90">
        <v>8.6021779664737394</v>
      </c>
      <c r="AD90">
        <v>8.0935531778615015</v>
      </c>
      <c r="AE90">
        <v>14.630828339303287</v>
      </c>
      <c r="AF90">
        <v>7.4414545362990747</v>
      </c>
      <c r="AG90">
        <v>12.390959843911736</v>
      </c>
      <c r="AH90">
        <v>34.615066226355736</v>
      </c>
      <c r="AI90">
        <v>0</v>
      </c>
      <c r="AJ90">
        <v>0</v>
      </c>
      <c r="AK90">
        <v>10.185083184554768</v>
      </c>
      <c r="AL90">
        <v>0</v>
      </c>
      <c r="AM90">
        <v>4.6779307134114081</v>
      </c>
      <c r="AN90">
        <v>0.664196296935884</v>
      </c>
      <c r="AO90">
        <v>0</v>
      </c>
      <c r="AP90">
        <v>0.53078163869096928</v>
      </c>
      <c r="AQ90">
        <v>10.591865782076122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1038.0953067765488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9.0300661365135309</v>
      </c>
      <c r="L91">
        <v>561.03582583879938</v>
      </c>
      <c r="M91">
        <v>27.219961625120156</v>
      </c>
      <c r="N91">
        <v>35.139820185348782</v>
      </c>
      <c r="O91">
        <v>0</v>
      </c>
      <c r="P91">
        <v>41.341239999999999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113.69927359662367</v>
      </c>
      <c r="V91">
        <v>3.4993644736842104</v>
      </c>
      <c r="W91">
        <v>13.737296807683716</v>
      </c>
      <c r="X91">
        <v>43.898468854406936</v>
      </c>
      <c r="Y91">
        <v>0</v>
      </c>
      <c r="Z91">
        <v>5.8195287613636371</v>
      </c>
      <c r="AA91">
        <v>12.472575498312235</v>
      </c>
      <c r="AB91">
        <v>11.955237795839569</v>
      </c>
      <c r="AC91">
        <v>8.6021779664737394</v>
      </c>
      <c r="AD91">
        <v>8.0935531778615015</v>
      </c>
      <c r="AE91">
        <v>14.630828339303287</v>
      </c>
      <c r="AF91">
        <v>7.4414545362990747</v>
      </c>
      <c r="AG91">
        <v>12.390959843911736</v>
      </c>
      <c r="AH91">
        <v>40.080603149889086</v>
      </c>
      <c r="AI91">
        <v>0</v>
      </c>
      <c r="AJ91">
        <v>0</v>
      </c>
      <c r="AK91">
        <v>10.185083184554768</v>
      </c>
      <c r="AL91">
        <v>0</v>
      </c>
      <c r="AM91">
        <v>4.6779307134114081</v>
      </c>
      <c r="AN91">
        <v>0.664196296935884</v>
      </c>
      <c r="AO91">
        <v>0</v>
      </c>
      <c r="AP91">
        <v>0.53078163869096928</v>
      </c>
      <c r="AQ91">
        <v>10.591865782076122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1043.5608437000822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9.0300661365135309</v>
      </c>
      <c r="L92">
        <v>561.03582583879938</v>
      </c>
      <c r="M92">
        <v>27.219961625120156</v>
      </c>
      <c r="N92">
        <v>35.139820185348782</v>
      </c>
      <c r="O92">
        <v>0</v>
      </c>
      <c r="P92">
        <v>41.341239999999999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113.69927359662367</v>
      </c>
      <c r="V92">
        <v>3.4993644736842104</v>
      </c>
      <c r="W92">
        <v>13.737296807683716</v>
      </c>
      <c r="X92">
        <v>43.898468854406936</v>
      </c>
      <c r="Y92">
        <v>0</v>
      </c>
      <c r="Z92">
        <v>5.8195287613636371</v>
      </c>
      <c r="AA92">
        <v>12.472575498312235</v>
      </c>
      <c r="AB92">
        <v>11.955237795839569</v>
      </c>
      <c r="AC92">
        <v>8.6021779664737394</v>
      </c>
      <c r="AD92">
        <v>8.0935531778615015</v>
      </c>
      <c r="AE92">
        <v>14.630828339303287</v>
      </c>
      <c r="AF92">
        <v>7.4414545362990747</v>
      </c>
      <c r="AG92">
        <v>12.390959843911736</v>
      </c>
      <c r="AH92">
        <v>39.940461070523277</v>
      </c>
      <c r="AI92">
        <v>0</v>
      </c>
      <c r="AJ92">
        <v>0</v>
      </c>
      <c r="AK92">
        <v>10.185083184554768</v>
      </c>
      <c r="AL92">
        <v>0</v>
      </c>
      <c r="AM92">
        <v>4.6779307134114081</v>
      </c>
      <c r="AN92">
        <v>0.664196296935884</v>
      </c>
      <c r="AO92">
        <v>0</v>
      </c>
      <c r="AP92">
        <v>0.53078163869096928</v>
      </c>
      <c r="AQ92">
        <v>10.591865782076122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1043.4207016207163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9.0300661365135309</v>
      </c>
      <c r="L93">
        <v>561.03582583879938</v>
      </c>
      <c r="M93">
        <v>27.219961625120156</v>
      </c>
      <c r="N93">
        <v>35.139820185348782</v>
      </c>
      <c r="O93">
        <v>0</v>
      </c>
      <c r="P93">
        <v>41.341239999999999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113.69927359662367</v>
      </c>
      <c r="V93">
        <v>3.4993644736842104</v>
      </c>
      <c r="W93">
        <v>13.737296807683716</v>
      </c>
      <c r="X93">
        <v>43.898468854406936</v>
      </c>
      <c r="Y93">
        <v>0</v>
      </c>
      <c r="Z93">
        <v>5.8195287613636371</v>
      </c>
      <c r="AA93">
        <v>12.472575498312235</v>
      </c>
      <c r="AB93">
        <v>11.955237795839569</v>
      </c>
      <c r="AC93">
        <v>8.6021779664737394</v>
      </c>
      <c r="AD93">
        <v>8.0935531778615015</v>
      </c>
      <c r="AE93">
        <v>14.630828339303287</v>
      </c>
      <c r="AF93">
        <v>7.4414545362990747</v>
      </c>
      <c r="AG93">
        <v>12.390959843911736</v>
      </c>
      <c r="AH93">
        <v>37.838331705169416</v>
      </c>
      <c r="AI93">
        <v>0</v>
      </c>
      <c r="AJ93">
        <v>0</v>
      </c>
      <c r="AK93">
        <v>10.185083184554768</v>
      </c>
      <c r="AL93">
        <v>0</v>
      </c>
      <c r="AM93">
        <v>4.6779307134114081</v>
      </c>
      <c r="AN93">
        <v>0.664196296935884</v>
      </c>
      <c r="AO93">
        <v>0</v>
      </c>
      <c r="AP93">
        <v>0.53078163869096928</v>
      </c>
      <c r="AQ93">
        <v>10.591865782076122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1041.3185722553624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9.0300661365135309</v>
      </c>
      <c r="L94">
        <v>561.03582583879938</v>
      </c>
      <c r="M94">
        <v>27.219961625120156</v>
      </c>
      <c r="N94">
        <v>35.139820185348782</v>
      </c>
      <c r="O94">
        <v>0</v>
      </c>
      <c r="P94">
        <v>41.341239999999999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113.69927359662367</v>
      </c>
      <c r="V94">
        <v>3.4993644736842104</v>
      </c>
      <c r="W94">
        <v>13.737296807683716</v>
      </c>
      <c r="X94">
        <v>43.898468854406936</v>
      </c>
      <c r="Y94">
        <v>0</v>
      </c>
      <c r="Z94">
        <v>5.8195287613636371</v>
      </c>
      <c r="AA94">
        <v>12.472575498312235</v>
      </c>
      <c r="AB94">
        <v>11.694826491409106</v>
      </c>
      <c r="AC94">
        <v>5.7290062727902349</v>
      </c>
      <c r="AD94">
        <v>5.3957022902664793</v>
      </c>
      <c r="AE94">
        <v>9.7538858158277399</v>
      </c>
      <c r="AF94">
        <v>2.334574162542046</v>
      </c>
      <c r="AG94">
        <v>12.390959843911736</v>
      </c>
      <c r="AH94">
        <v>36.436911954444625</v>
      </c>
      <c r="AI94">
        <v>0</v>
      </c>
      <c r="AJ94">
        <v>0</v>
      </c>
      <c r="AK94">
        <v>10.185083184554768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10.591865782076122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1023.2971997788386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9.0300661365135309</v>
      </c>
      <c r="L95">
        <v>561.03582583879938</v>
      </c>
      <c r="M95">
        <v>27.219961625120156</v>
      </c>
      <c r="N95">
        <v>35.139820185348782</v>
      </c>
      <c r="O95">
        <v>0</v>
      </c>
      <c r="P95">
        <v>40.39788314285714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113.69927359662367</v>
      </c>
      <c r="V95">
        <v>3.4993644736842104</v>
      </c>
      <c r="W95">
        <v>13.737296807683716</v>
      </c>
      <c r="X95">
        <v>43.898468854406936</v>
      </c>
      <c r="Y95">
        <v>0</v>
      </c>
      <c r="Z95">
        <v>5.8195287613636371</v>
      </c>
      <c r="AA95">
        <v>8.3150502299578051</v>
      </c>
      <c r="AB95">
        <v>11.694826491409106</v>
      </c>
      <c r="AC95">
        <v>5.7290062727902349</v>
      </c>
      <c r="AD95">
        <v>2.6978508875950205</v>
      </c>
      <c r="AE95">
        <v>9.7538858158277399</v>
      </c>
      <c r="AF95">
        <v>2.334574162542046</v>
      </c>
      <c r="AG95">
        <v>12.390959843911736</v>
      </c>
      <c r="AH95">
        <v>25.225554470112947</v>
      </c>
      <c r="AI95">
        <v>0</v>
      </c>
      <c r="AJ95">
        <v>0</v>
      </c>
      <c r="AK95">
        <v>10.185083184554768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10.591865782076122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1004.2871087663381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9.0300661365135309</v>
      </c>
      <c r="L96">
        <v>561.03582583879938</v>
      </c>
      <c r="M96">
        <v>27.219961625120156</v>
      </c>
      <c r="N96">
        <v>35.139820185348782</v>
      </c>
      <c r="O96">
        <v>0</v>
      </c>
      <c r="P96">
        <v>40.39788314285714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113.69927359662367</v>
      </c>
      <c r="V96">
        <v>3.4993644736842104</v>
      </c>
      <c r="W96">
        <v>13.737296807683716</v>
      </c>
      <c r="X96">
        <v>43.898468854406936</v>
      </c>
      <c r="Y96">
        <v>0</v>
      </c>
      <c r="Z96">
        <v>5.8195287613636371</v>
      </c>
      <c r="AA96">
        <v>8.3150502299578051</v>
      </c>
      <c r="AB96">
        <v>11.694826491409106</v>
      </c>
      <c r="AC96">
        <v>5.7290062727902349</v>
      </c>
      <c r="AD96">
        <v>0</v>
      </c>
      <c r="AE96">
        <v>9.7538858158277399</v>
      </c>
      <c r="AF96">
        <v>2.334574162542046</v>
      </c>
      <c r="AG96">
        <v>12.390959843911736</v>
      </c>
      <c r="AH96">
        <v>16.817036226497518</v>
      </c>
      <c r="AI96">
        <v>0</v>
      </c>
      <c r="AJ96">
        <v>0</v>
      </c>
      <c r="AK96">
        <v>10.185083184554768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10.591865782076122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993.18073963512768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9.0300661365135309</v>
      </c>
      <c r="L97">
        <v>561.03582583879938</v>
      </c>
      <c r="M97">
        <v>27.219961625120156</v>
      </c>
      <c r="N97">
        <v>35.139820185348782</v>
      </c>
      <c r="O97">
        <v>0</v>
      </c>
      <c r="P97">
        <v>40.39788314285714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113.69927359662367</v>
      </c>
      <c r="V97">
        <v>3.4993644736842104</v>
      </c>
      <c r="W97">
        <v>13.737296807683716</v>
      </c>
      <c r="X97">
        <v>43.898468854406936</v>
      </c>
      <c r="Y97">
        <v>0</v>
      </c>
      <c r="Z97">
        <v>5.8195287613636371</v>
      </c>
      <c r="AA97">
        <v>8.3150502299578051</v>
      </c>
      <c r="AB97">
        <v>11.694826491409106</v>
      </c>
      <c r="AC97">
        <v>5.7290062727902349</v>
      </c>
      <c r="AD97">
        <v>0</v>
      </c>
      <c r="AE97">
        <v>9.7538858158277399</v>
      </c>
      <c r="AF97">
        <v>2.334574162542046</v>
      </c>
      <c r="AG97">
        <v>12.390959843911736</v>
      </c>
      <c r="AH97">
        <v>11.211357484331682</v>
      </c>
      <c r="AI97">
        <v>0</v>
      </c>
      <c r="AJ97">
        <v>0</v>
      </c>
      <c r="AK97">
        <v>10.185083184554768</v>
      </c>
      <c r="AL97">
        <v>0</v>
      </c>
      <c r="AM97">
        <v>4.6779307134114081</v>
      </c>
      <c r="AN97">
        <v>0.664196296935884</v>
      </c>
      <c r="AO97">
        <v>0</v>
      </c>
      <c r="AP97">
        <v>0</v>
      </c>
      <c r="AQ97">
        <v>10.591865782076122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987.5750608929618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9.0300661365135309</v>
      </c>
      <c r="L98">
        <v>561.03582583879938</v>
      </c>
      <c r="M98">
        <v>27.219961625120156</v>
      </c>
      <c r="N98">
        <v>35.139820185348782</v>
      </c>
      <c r="O98">
        <v>0</v>
      </c>
      <c r="P98">
        <v>40.39788314285714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113.69927359662367</v>
      </c>
      <c r="V98">
        <v>3.4993644736842104</v>
      </c>
      <c r="W98">
        <v>13.737296807683716</v>
      </c>
      <c r="X98">
        <v>43.898468854406936</v>
      </c>
      <c r="Y98">
        <v>0</v>
      </c>
      <c r="Z98">
        <v>5.8195287613636371</v>
      </c>
      <c r="AA98">
        <v>8.3150502299578051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2.334574162542046</v>
      </c>
      <c r="AG98">
        <v>12.390959843911736</v>
      </c>
      <c r="AH98">
        <v>5.6056787421658409</v>
      </c>
      <c r="AI98">
        <v>0</v>
      </c>
      <c r="AJ98">
        <v>0</v>
      </c>
      <c r="AK98">
        <v>10.185083184554768</v>
      </c>
      <c r="AL98">
        <v>0</v>
      </c>
      <c r="AM98">
        <v>4.6779307134114081</v>
      </c>
      <c r="AN98">
        <v>0.664196296935884</v>
      </c>
      <c r="AO98">
        <v>0</v>
      </c>
      <c r="AP98">
        <v>0</v>
      </c>
      <c r="AQ98">
        <v>10.591865782076122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981.96938215079604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0.14645746486082095</v>
      </c>
      <c r="L99">
        <f t="shared" si="2"/>
        <v>9.3182359852023833</v>
      </c>
      <c r="M99">
        <f t="shared" si="2"/>
        <v>0.65306277926116751</v>
      </c>
      <c r="N99">
        <f t="shared" si="2"/>
        <v>0.84335127334261228</v>
      </c>
      <c r="O99">
        <f t="shared" si="2"/>
        <v>0</v>
      </c>
      <c r="P99">
        <f t="shared" si="2"/>
        <v>0.99124664865640988</v>
      </c>
      <c r="Q99">
        <f t="shared" si="2"/>
        <v>0.12618131244210304</v>
      </c>
      <c r="R99">
        <f t="shared" si="2"/>
        <v>0.26394006597960651</v>
      </c>
      <c r="S99">
        <f t="shared" si="2"/>
        <v>0.15241720336528067</v>
      </c>
      <c r="T99">
        <f t="shared" si="2"/>
        <v>0</v>
      </c>
      <c r="U99">
        <f t="shared" si="2"/>
        <v>2.7287825663189618</v>
      </c>
      <c r="V99">
        <f t="shared" si="2"/>
        <v>8.4465491005659019E-2</v>
      </c>
      <c r="W99">
        <f t="shared" si="2"/>
        <v>0.31471578980532311</v>
      </c>
      <c r="X99">
        <f t="shared" si="2"/>
        <v>1.0103275994215151</v>
      </c>
      <c r="Y99">
        <f t="shared" si="2"/>
        <v>0</v>
      </c>
      <c r="Z99">
        <f t="shared" si="2"/>
        <v>9.6628304531250042E-2</v>
      </c>
      <c r="AA99">
        <f t="shared" si="2"/>
        <v>0.15195609481909278</v>
      </c>
      <c r="AB99">
        <f t="shared" si="2"/>
        <v>0.16840708029015536</v>
      </c>
      <c r="AC99">
        <f t="shared" si="2"/>
        <v>0.10602345645507928</v>
      </c>
      <c r="AD99">
        <f t="shared" si="2"/>
        <v>4.9954035344007032E-2</v>
      </c>
      <c r="AE99">
        <f t="shared" si="2"/>
        <v>0.22921631603122145</v>
      </c>
      <c r="AF99">
        <f t="shared" si="2"/>
        <v>7.4706370314927925E-2</v>
      </c>
      <c r="AG99">
        <f t="shared" si="2"/>
        <v>0.29738303625388235</v>
      </c>
      <c r="AH99">
        <f t="shared" si="2"/>
        <v>0.2838925938268283</v>
      </c>
      <c r="AI99">
        <f t="shared" si="2"/>
        <v>2.3710130633551971E-2</v>
      </c>
      <c r="AJ99">
        <f t="shared" si="2"/>
        <v>0</v>
      </c>
      <c r="AK99">
        <f t="shared" si="2"/>
        <v>0.24444199642931397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7.8290287871996666E-3</v>
      </c>
      <c r="AQ99">
        <f t="shared" si="2"/>
        <v>0.10299097670639454</v>
      </c>
      <c r="AR99">
        <f t="shared" si="2"/>
        <v>0.25240965410461924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19.078338012958145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2.7900204342051773</v>
      </c>
      <c r="L3">
        <v>9.180095326809937</v>
      </c>
      <c r="M3">
        <v>2.5599963909003525</v>
      </c>
      <c r="N3">
        <v>2.8499854162846905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3.2808167781193309</v>
      </c>
      <c r="AF3">
        <v>0.75864451789993836</v>
      </c>
      <c r="AG3">
        <v>4.856346549911672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4.7204549208397086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63.291564086876946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2.7900204342051773</v>
      </c>
      <c r="L4">
        <v>9.180095326809937</v>
      </c>
      <c r="M4">
        <v>2.5599963909003525</v>
      </c>
      <c r="N4">
        <v>2.8499854162846905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3.2808167781193309</v>
      </c>
      <c r="AF4">
        <v>0.75864451789993836</v>
      </c>
      <c r="AG4">
        <v>4.856346549911672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4.7204549208397086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62.073279167234091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2.7900204342051773</v>
      </c>
      <c r="L5">
        <v>9.180095326809937</v>
      </c>
      <c r="M5">
        <v>2.5599963909003525</v>
      </c>
      <c r="N5">
        <v>2.8499854162846905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3.0284471900080159</v>
      </c>
      <c r="AC5">
        <v>1.9413117643202127</v>
      </c>
      <c r="AD5">
        <v>0</v>
      </c>
      <c r="AE5">
        <v>3.2808167781193309</v>
      </c>
      <c r="AF5">
        <v>0.75864451789993836</v>
      </c>
      <c r="AG5">
        <v>4.856346549911672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4.7204549208397086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60.559055572230079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2.7900204342051773</v>
      </c>
      <c r="L6">
        <v>9.180095326809937</v>
      </c>
      <c r="M6">
        <v>2.5599963909003525</v>
      </c>
      <c r="N6">
        <v>2.8499854162846905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3.0284471900080159</v>
      </c>
      <c r="AC6">
        <v>1.9413117643202127</v>
      </c>
      <c r="AD6">
        <v>0</v>
      </c>
      <c r="AE6">
        <v>3.2808167781193309</v>
      </c>
      <c r="AF6">
        <v>0.75864451789993836</v>
      </c>
      <c r="AG6">
        <v>4.856346549911672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4.7204549208397086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60.559055572230079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2.7899914654749662</v>
      </c>
      <c r="L7">
        <v>9.180095326809937</v>
      </c>
      <c r="M7">
        <v>2.5599963909003525</v>
      </c>
      <c r="N7">
        <v>2.8499854162846905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3.0284471900080159</v>
      </c>
      <c r="AC7">
        <v>1.9413117643202127</v>
      </c>
      <c r="AD7">
        <v>0</v>
      </c>
      <c r="AE7">
        <v>3.2808167781193309</v>
      </c>
      <c r="AF7">
        <v>0.75864451789993836</v>
      </c>
      <c r="AG7">
        <v>4.856346549911672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3.5403411357999288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59.378912818460087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2.7899815960686465</v>
      </c>
      <c r="L8">
        <v>9.180095326809937</v>
      </c>
      <c r="M8">
        <v>2.5599963909003525</v>
      </c>
      <c r="N8">
        <v>2.8499854162846905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3.0284471900080159</v>
      </c>
      <c r="AC8">
        <v>1.9413117643202127</v>
      </c>
      <c r="AD8">
        <v>0</v>
      </c>
      <c r="AE8">
        <v>3.2808167781193309</v>
      </c>
      <c r="AF8">
        <v>0.75864451789993836</v>
      </c>
      <c r="AG8">
        <v>4.856346549911672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2.3939449689370664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58.232506782190903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2.7899767041650243</v>
      </c>
      <c r="L9">
        <v>9.1800557378007888</v>
      </c>
      <c r="M9">
        <v>2.5599963909003525</v>
      </c>
      <c r="N9">
        <v>2.8499854162846905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3.2808167781193309</v>
      </c>
      <c r="AF9">
        <v>1.5172891115955895</v>
      </c>
      <c r="AG9">
        <v>4.856346549911672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2.3939449689370664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58.991106894973782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2.7900018664220974</v>
      </c>
      <c r="L10">
        <v>9.1800809274899766</v>
      </c>
      <c r="M10">
        <v>2.5599963909003525</v>
      </c>
      <c r="N10">
        <v>2.8499854162846905</v>
      </c>
      <c r="O10">
        <v>3.1602664776119407</v>
      </c>
      <c r="P10">
        <v>5.2101562747943877</v>
      </c>
      <c r="Q10">
        <v>0.40978982172557171</v>
      </c>
      <c r="R10">
        <v>1.269770685165702</v>
      </c>
      <c r="S10">
        <v>0.62960739681171907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1.5172891115955895</v>
      </c>
      <c r="AG10">
        <v>4.856346549911672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2.3939449689370664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0.45108216867469875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58.990712472509223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2.7900018664220974</v>
      </c>
      <c r="L11">
        <v>9.1801137396097054</v>
      </c>
      <c r="M11">
        <v>2.5599963909003525</v>
      </c>
      <c r="N11">
        <v>2.8499854162846905</v>
      </c>
      <c r="O11">
        <v>3.1602664776119407</v>
      </c>
      <c r="P11">
        <v>5.2101562747943877</v>
      </c>
      <c r="Q11">
        <v>0.40978982172557171</v>
      </c>
      <c r="R11">
        <v>1.269770685165702</v>
      </c>
      <c r="S11">
        <v>0.62960739681171907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1.5172891115955895</v>
      </c>
      <c r="AG11">
        <v>4.856346549911672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2.3939449689370664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0.45108216867469875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58.99074528462895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2.7899718346081341</v>
      </c>
      <c r="L12">
        <v>9.1799300928677567</v>
      </c>
      <c r="M12">
        <v>2.5599963909003525</v>
      </c>
      <c r="N12">
        <v>2.8499854162846905</v>
      </c>
      <c r="O12">
        <v>3.1602664776119407</v>
      </c>
      <c r="P12">
        <v>5.2101562747943877</v>
      </c>
      <c r="Q12">
        <v>0.4100218053137884</v>
      </c>
      <c r="R12">
        <v>1.2697485499653818</v>
      </c>
      <c r="S12">
        <v>0.62966448176006018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1.5172891115955895</v>
      </c>
      <c r="AG12">
        <v>4.856346549911672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2.3939449689370664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0.45108216867469875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58.990798539409283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2.7900023021027414</v>
      </c>
      <c r="L13">
        <v>9.1802556614006132</v>
      </c>
      <c r="M13">
        <v>2.5599963909003525</v>
      </c>
      <c r="N13">
        <v>2.8499854162846905</v>
      </c>
      <c r="O13">
        <v>3.1602664776119407</v>
      </c>
      <c r="P13">
        <v>5.2101562747943877</v>
      </c>
      <c r="Q13">
        <v>0.4100218053137884</v>
      </c>
      <c r="R13">
        <v>1.2697485499653818</v>
      </c>
      <c r="S13">
        <v>0.6298423228346457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1.5172891115955895</v>
      </c>
      <c r="AG13">
        <v>4.856346549911672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2.3939449689370664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0.45108216867469875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58.991332416511327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2.7899912572054291</v>
      </c>
      <c r="L14">
        <v>9.1798854599066253</v>
      </c>
      <c r="M14">
        <v>2.5599963909003525</v>
      </c>
      <c r="N14">
        <v>2.8499854162846905</v>
      </c>
      <c r="O14">
        <v>3.1602664776119407</v>
      </c>
      <c r="P14">
        <v>5.2101562747943877</v>
      </c>
      <c r="Q14">
        <v>0.40997454953560369</v>
      </c>
      <c r="R14">
        <v>1.2697913501161888</v>
      </c>
      <c r="S14">
        <v>0.62985360224438902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1.5172891115955895</v>
      </c>
      <c r="AG14">
        <v>4.856346549911672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2.3939449689370664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0.45108216867469875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58.990957993902398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2.7899912572054291</v>
      </c>
      <c r="L15">
        <v>9.1801333470614441</v>
      </c>
      <c r="M15">
        <v>2.5599963909003525</v>
      </c>
      <c r="N15">
        <v>2.8499854162846905</v>
      </c>
      <c r="O15">
        <v>3.1602664776119407</v>
      </c>
      <c r="P15">
        <v>5.2101562747943877</v>
      </c>
      <c r="Q15">
        <v>0.4100101511254019</v>
      </c>
      <c r="R15">
        <v>1.2698377829252152</v>
      </c>
      <c r="S15">
        <v>0.65001961192826718</v>
      </c>
      <c r="T15">
        <v>1.5575749090909088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1.5172891115955895</v>
      </c>
      <c r="AG15">
        <v>4.856346549911672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2.3939449689370664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0.45108216867469875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59.008545653022779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2.7899912572054291</v>
      </c>
      <c r="L16">
        <v>9.1801333470614441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0.4100101511254019</v>
      </c>
      <c r="R16">
        <v>1.2698377829252152</v>
      </c>
      <c r="S16">
        <v>0.63003280629921277</v>
      </c>
      <c r="T16">
        <v>1.5575749090909088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1.5172891115955895</v>
      </c>
      <c r="AG16">
        <v>4.856346549911672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2.3939449689370664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0.45108216867469875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58.988558847393719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2.7899912572054291</v>
      </c>
      <c r="L17">
        <v>9.1801333470614441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0.4100101511254019</v>
      </c>
      <c r="R17">
        <v>1.2698377829252152</v>
      </c>
      <c r="S17">
        <v>0.63003280629921277</v>
      </c>
      <c r="T17">
        <v>1.5575749090909088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1.5172891115955895</v>
      </c>
      <c r="AG17">
        <v>4.856346549911672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2.3939449689370664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0.45108216867469875</v>
      </c>
      <c r="BB17">
        <v>2.8994099032882015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59.178520185885013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2.7899912572054291</v>
      </c>
      <c r="L18">
        <v>9.1801333470614441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0.4100101511254019</v>
      </c>
      <c r="R18">
        <v>1.2698377829252152</v>
      </c>
      <c r="S18">
        <v>0.63003280629921277</v>
      </c>
      <c r="T18">
        <v>1.5575749090909088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1.5172891115955895</v>
      </c>
      <c r="AG18">
        <v>4.856346549911672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2.3939449689370664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0.45108216867469875</v>
      </c>
      <c r="BB18">
        <v>2.8994099032882015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59.178520185885013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2.7899912572054291</v>
      </c>
      <c r="L19">
        <v>9.1801333470614441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0.4100101511254019</v>
      </c>
      <c r="R19">
        <v>1.2698377829252152</v>
      </c>
      <c r="S19">
        <v>0.63003280629921277</v>
      </c>
      <c r="T19">
        <v>1.5575749090909088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1.5172891115955895</v>
      </c>
      <c r="AG19">
        <v>4.856346549911672</v>
      </c>
      <c r="AH19">
        <v>2.0714573105207759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2.3939449689370664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0.55000000000000004</v>
      </c>
      <c r="BB19">
        <v>2.8994099032882015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59.657909821091813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2.7899912572054291</v>
      </c>
      <c r="L20">
        <v>9.1801333470614441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0.4100101511254019</v>
      </c>
      <c r="R20">
        <v>1.2698377829252152</v>
      </c>
      <c r="S20">
        <v>0.63003280629921277</v>
      </c>
      <c r="T20">
        <v>1.5575749090909088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1.5172891115955895</v>
      </c>
      <c r="AG20">
        <v>4.856346549911672</v>
      </c>
      <c r="AH20">
        <v>3.8047174096012872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2.3939449689370664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1.02</v>
      </c>
      <c r="BB20">
        <v>2.8994099032882015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61.86116992017233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2.7899912572054291</v>
      </c>
      <c r="L21">
        <v>9.1801333470614441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0.4100101511254019</v>
      </c>
      <c r="R21">
        <v>1.2698377829252152</v>
      </c>
      <c r="S21">
        <v>0.63003280629921277</v>
      </c>
      <c r="T21">
        <v>1.5575749090909088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1.5172891115955895</v>
      </c>
      <c r="AG21">
        <v>4.856346549911672</v>
      </c>
      <c r="AH21">
        <v>3.8047174096012872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2.3939449689370664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1.02</v>
      </c>
      <c r="BB21">
        <v>2.8994099032882015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61.86116992017233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2.7899912572054291</v>
      </c>
      <c r="L22">
        <v>9.1801333470614441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0.4100101511254019</v>
      </c>
      <c r="R22">
        <v>1.2698377829252152</v>
      </c>
      <c r="S22">
        <v>0.63003280629921277</v>
      </c>
      <c r="T22">
        <v>1.5575749090909088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1.5172891115955895</v>
      </c>
      <c r="AG22">
        <v>4.856346549911672</v>
      </c>
      <c r="AH22">
        <v>3.8047174096012872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2.3939449689370664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1.02</v>
      </c>
      <c r="BB22">
        <v>2.8994099032882015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61.86116992017233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2.7899912572054291</v>
      </c>
      <c r="L23">
        <v>9.1801333470614441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0.4100101511254019</v>
      </c>
      <c r="R23">
        <v>1.2698377829252152</v>
      </c>
      <c r="S23">
        <v>0.63003280629921277</v>
      </c>
      <c r="T23">
        <v>1.5575749090909088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1.5172891115955895</v>
      </c>
      <c r="AG23">
        <v>4.856346549911672</v>
      </c>
      <c r="AH23">
        <v>3.8047174096012872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2.3939449689370664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1.02</v>
      </c>
      <c r="BB23">
        <v>2.8994099032882015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61.86116992017233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2.7899912572054291</v>
      </c>
      <c r="L24">
        <v>9.1801333470614441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0.4100101511254019</v>
      </c>
      <c r="R24">
        <v>1.2698377829252152</v>
      </c>
      <c r="S24">
        <v>0.63003280629921277</v>
      </c>
      <c r="T24">
        <v>1.5575749090909088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1.5172891115955895</v>
      </c>
      <c r="AG24">
        <v>4.856346549911672</v>
      </c>
      <c r="AH24">
        <v>3.8047174096012872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2.3939449689370664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1.02</v>
      </c>
      <c r="BB24">
        <v>2.8994099032882015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61.86116992017233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2.7899912572054291</v>
      </c>
      <c r="L25">
        <v>9.1801333470614441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0.41000985296442682</v>
      </c>
      <c r="R25">
        <v>1.2698971817920734</v>
      </c>
      <c r="S25">
        <v>0.63014335135135136</v>
      </c>
      <c r="T25">
        <v>1.5575749090909088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1.9413117643202127</v>
      </c>
      <c r="AD25">
        <v>0.88125326344468691</v>
      </c>
      <c r="AE25">
        <v>3.2808167781193309</v>
      </c>
      <c r="AF25">
        <v>1.5172891115955895</v>
      </c>
      <c r="AG25">
        <v>4.856346549911672</v>
      </c>
      <c r="AH25">
        <v>3.8047174096012872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2.3939449689370664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1.02</v>
      </c>
      <c r="BB25">
        <v>2.8994099032882015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62.742592829375042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2.7899912572054291</v>
      </c>
      <c r="L26">
        <v>9.1801333470614441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0.41000985296442682</v>
      </c>
      <c r="R26">
        <v>1.2698971817920734</v>
      </c>
      <c r="S26">
        <v>0.63014335135135136</v>
      </c>
      <c r="T26">
        <v>1.5575749090909088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1.9413117643202127</v>
      </c>
      <c r="AD26">
        <v>0.88125326344468691</v>
      </c>
      <c r="AE26">
        <v>3.2808167781193309</v>
      </c>
      <c r="AF26">
        <v>1.5172891115955895</v>
      </c>
      <c r="AG26">
        <v>4.856346549911672</v>
      </c>
      <c r="AH26">
        <v>3.8047174096012872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2.3939449689370664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1.02</v>
      </c>
      <c r="BB26">
        <v>2.8994099032882015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62.742592829375042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2.7899912572054291</v>
      </c>
      <c r="L27">
        <v>9.1801333470614441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0.41000985296442682</v>
      </c>
      <c r="R27">
        <v>1.2698971817920734</v>
      </c>
      <c r="S27">
        <v>0.63014335135135136</v>
      </c>
      <c r="T27">
        <v>1.5575749090909088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1.9413117643202127</v>
      </c>
      <c r="AD27">
        <v>0.88125326344468691</v>
      </c>
      <c r="AE27">
        <v>3.2808167781193309</v>
      </c>
      <c r="AF27">
        <v>1.5172891115955895</v>
      </c>
      <c r="AG27">
        <v>4.856346549911672</v>
      </c>
      <c r="AH27">
        <v>3.8047174096012872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1.1801136753800741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1.02</v>
      </c>
      <c r="BB27">
        <v>2.8994099032882015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61.848056277514978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2.7899912572054291</v>
      </c>
      <c r="L28">
        <v>9.1801333470614441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0.41000985296442682</v>
      </c>
      <c r="R28">
        <v>1.2698971817920734</v>
      </c>
      <c r="S28">
        <v>0.63014335135135136</v>
      </c>
      <c r="T28">
        <v>1.5575749090909088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1.9413117643202127</v>
      </c>
      <c r="AD28">
        <v>0.88125326344468691</v>
      </c>
      <c r="AE28">
        <v>3.2808167781193309</v>
      </c>
      <c r="AF28">
        <v>1.5172891115955895</v>
      </c>
      <c r="AG28">
        <v>4.856346549911672</v>
      </c>
      <c r="AH28">
        <v>3.8047174096012872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1.02</v>
      </c>
      <c r="BB28">
        <v>2.8994099032882015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60.859519395090182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2.7899912572054291</v>
      </c>
      <c r="L29">
        <v>9.1801333470614441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0.41000985296442682</v>
      </c>
      <c r="R29">
        <v>1.2698971817920734</v>
      </c>
      <c r="S29">
        <v>0.63014335135135136</v>
      </c>
      <c r="T29">
        <v>1.5575749090909088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1.9413117643202127</v>
      </c>
      <c r="AD29">
        <v>0.88125326344468691</v>
      </c>
      <c r="AE29">
        <v>3.2808167781193309</v>
      </c>
      <c r="AF29">
        <v>1.5172891115955895</v>
      </c>
      <c r="AG29">
        <v>4.856346549911672</v>
      </c>
      <c r="AH29">
        <v>3.8047174096012872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1.02</v>
      </c>
      <c r="BB29">
        <v>2.8994099032882015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63.629464563901735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2.7899912572054291</v>
      </c>
      <c r="L30">
        <v>9.1801333470614441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0.41000985296442682</v>
      </c>
      <c r="R30">
        <v>1.2698971817920734</v>
      </c>
      <c r="S30">
        <v>0.63014335135135136</v>
      </c>
      <c r="T30">
        <v>1.5575749090909088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1.9413117643202127</v>
      </c>
      <c r="AD30">
        <v>0.88125326344468691</v>
      </c>
      <c r="AE30">
        <v>3.2808167781193309</v>
      </c>
      <c r="AF30">
        <v>1.5172891115955895</v>
      </c>
      <c r="AG30">
        <v>4.856346549911672</v>
      </c>
      <c r="AH30">
        <v>3.8047174096012872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1.02</v>
      </c>
      <c r="BB30">
        <v>2.8994099032882015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63.629464563901735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2.7899912572054291</v>
      </c>
      <c r="L31">
        <v>9.1801333470614441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0.41000985296442682</v>
      </c>
      <c r="R31">
        <v>1.2698377829252152</v>
      </c>
      <c r="S31">
        <v>0.63014335135135136</v>
      </c>
      <c r="T31">
        <v>1.5575749090909088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1.9413117643202127</v>
      </c>
      <c r="AD31">
        <v>0.88125326344468691</v>
      </c>
      <c r="AE31">
        <v>3.2808167781193309</v>
      </c>
      <c r="AF31">
        <v>1.5172891115955895</v>
      </c>
      <c r="AG31">
        <v>4.856346549911672</v>
      </c>
      <c r="AH31">
        <v>3.8047174096012872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1.02</v>
      </c>
      <c r="BB31">
        <v>2.8994099032882015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63.629405165034875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2.7899912572054291</v>
      </c>
      <c r="L32">
        <v>9.1801333470614441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0.41000985296442682</v>
      </c>
      <c r="R32">
        <v>1.2698377829252152</v>
      </c>
      <c r="S32">
        <v>0.63014335135135136</v>
      </c>
      <c r="T32">
        <v>1.5575749090909088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1.9413117643202127</v>
      </c>
      <c r="AD32">
        <v>0.88125326344468691</v>
      </c>
      <c r="AE32">
        <v>3.2808167781193309</v>
      </c>
      <c r="AF32">
        <v>1.5172891115955895</v>
      </c>
      <c r="AG32">
        <v>4.856346549911672</v>
      </c>
      <c r="AH32">
        <v>3.8047174096012872</v>
      </c>
      <c r="AI32">
        <v>3.280816703463755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1.02</v>
      </c>
      <c r="BB32">
        <v>2.8994099032882015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63.629405165034875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2.7899912572054291</v>
      </c>
      <c r="L33">
        <v>9.1801333470614441</v>
      </c>
      <c r="M33">
        <v>2.5599963909003525</v>
      </c>
      <c r="N33">
        <v>2.8499854162846905</v>
      </c>
      <c r="O33">
        <v>3.1602664776119407</v>
      </c>
      <c r="P33">
        <v>5.2101562747943877</v>
      </c>
      <c r="Q33">
        <v>0.41000985296442682</v>
      </c>
      <c r="R33">
        <v>1.2698377829252152</v>
      </c>
      <c r="S33">
        <v>0.63014335135135136</v>
      </c>
      <c r="T33">
        <v>1.5575749090909088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1.9413117643202127</v>
      </c>
      <c r="AD33">
        <v>0.88125326344468691</v>
      </c>
      <c r="AE33">
        <v>3.2808167781193309</v>
      </c>
      <c r="AF33">
        <v>1.5172891115955895</v>
      </c>
      <c r="AG33">
        <v>4.856346549911672</v>
      </c>
      <c r="AH33">
        <v>3.8047174096012872</v>
      </c>
      <c r="AI33">
        <v>3.280816703463755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1.02</v>
      </c>
      <c r="BB33">
        <v>2.8994099032882015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63.629405165034875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2.7899912572054291</v>
      </c>
      <c r="L34">
        <v>9.1801333470614441</v>
      </c>
      <c r="M34">
        <v>2.5599963909003525</v>
      </c>
      <c r="N34">
        <v>2.8499854162846905</v>
      </c>
      <c r="O34">
        <v>3.1602664776119407</v>
      </c>
      <c r="P34">
        <v>5.2101562747943877</v>
      </c>
      <c r="Q34">
        <v>0.41000985296442682</v>
      </c>
      <c r="R34">
        <v>1.2698377829252152</v>
      </c>
      <c r="S34">
        <v>0.63014335135135136</v>
      </c>
      <c r="T34">
        <v>1.5575749090909088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1.9413117643202127</v>
      </c>
      <c r="AD34">
        <v>0.88125326344468691</v>
      </c>
      <c r="AE34">
        <v>3.2808167781193309</v>
      </c>
      <c r="AF34">
        <v>1.5172891115955895</v>
      </c>
      <c r="AG34">
        <v>4.856346549911672</v>
      </c>
      <c r="AH34">
        <v>3.8047174096012872</v>
      </c>
      <c r="AI34">
        <v>3.280816703463755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1.02</v>
      </c>
      <c r="BB34">
        <v>2.8994099032882015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63.629405165034875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2.7899912572054291</v>
      </c>
      <c r="L35">
        <v>9.1801333470614441</v>
      </c>
      <c r="M35">
        <v>2.5599963909003525</v>
      </c>
      <c r="N35">
        <v>2.8499854162846905</v>
      </c>
      <c r="O35">
        <v>3.1602664776119407</v>
      </c>
      <c r="P35">
        <v>5.2101562747943877</v>
      </c>
      <c r="Q35">
        <v>0.41000985296442682</v>
      </c>
      <c r="R35">
        <v>1.2698377829252152</v>
      </c>
      <c r="S35">
        <v>0.63014335135135136</v>
      </c>
      <c r="T35">
        <v>1.5575749090909088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1.9413117643202127</v>
      </c>
      <c r="AD35">
        <v>0</v>
      </c>
      <c r="AE35">
        <v>3.2808167781193309</v>
      </c>
      <c r="AF35">
        <v>1.5172891115955895</v>
      </c>
      <c r="AG35">
        <v>4.856346549911672</v>
      </c>
      <c r="AH35">
        <v>3.8047174096012872</v>
      </c>
      <c r="AI35">
        <v>0.51087153465220636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1.02</v>
      </c>
      <c r="BB35">
        <v>2.8994099032882015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59.978206732778638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2.7899912572054291</v>
      </c>
      <c r="L36">
        <v>9.1801333470614441</v>
      </c>
      <c r="M36">
        <v>2.5599963909003525</v>
      </c>
      <c r="N36">
        <v>2.8499854162846905</v>
      </c>
      <c r="O36">
        <v>3.1602664776119407</v>
      </c>
      <c r="P36">
        <v>5.2101562747943877</v>
      </c>
      <c r="Q36">
        <v>0.41000985296442682</v>
      </c>
      <c r="R36">
        <v>1.2702345674698796</v>
      </c>
      <c r="S36">
        <v>0.63014335135135136</v>
      </c>
      <c r="T36">
        <v>1.5575749090909088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3.0284471900080159</v>
      </c>
      <c r="AC36">
        <v>1.9413117643202127</v>
      </c>
      <c r="AD36">
        <v>0</v>
      </c>
      <c r="AE36">
        <v>3.2808167781193309</v>
      </c>
      <c r="AF36">
        <v>1.5172891115955895</v>
      </c>
      <c r="AG36">
        <v>4.856346549911672</v>
      </c>
      <c r="AH36">
        <v>3.8047174096012872</v>
      </c>
      <c r="AI36">
        <v>0.31929474169692423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1.02</v>
      </c>
      <c r="BB36">
        <v>2.8994099032882015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59.787026724368019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2.7899912572054291</v>
      </c>
      <c r="L37">
        <v>9.1801333470614441</v>
      </c>
      <c r="M37">
        <v>2.5599963909003525</v>
      </c>
      <c r="N37">
        <v>2.8499854162846905</v>
      </c>
      <c r="O37">
        <v>3.1602664776119407</v>
      </c>
      <c r="P37">
        <v>5.2101562747943877</v>
      </c>
      <c r="Q37">
        <v>0.41000985296442682</v>
      </c>
      <c r="R37">
        <v>1.2702345674698796</v>
      </c>
      <c r="S37">
        <v>0.63014335135135136</v>
      </c>
      <c r="T37">
        <v>1.5575749090909088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3.0284471900080159</v>
      </c>
      <c r="AC37">
        <v>1.9413117643202127</v>
      </c>
      <c r="AD37">
        <v>0</v>
      </c>
      <c r="AE37">
        <v>3.2808167781193309</v>
      </c>
      <c r="AF37">
        <v>1.5172891115955895</v>
      </c>
      <c r="AG37">
        <v>4.856346549911672</v>
      </c>
      <c r="AH37">
        <v>3.8047174096012872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1.02</v>
      </c>
      <c r="BB37">
        <v>2.8994099032882015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59.467731982671097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2.7899912572054291</v>
      </c>
      <c r="L38">
        <v>9.1801333470614441</v>
      </c>
      <c r="M38">
        <v>2.5599963909003525</v>
      </c>
      <c r="N38">
        <v>2.8499854162846905</v>
      </c>
      <c r="O38">
        <v>3.1602664776119407</v>
      </c>
      <c r="P38">
        <v>5.2101562747943877</v>
      </c>
      <c r="Q38">
        <v>0.41000985296442682</v>
      </c>
      <c r="R38">
        <v>1.2702345674698796</v>
      </c>
      <c r="S38">
        <v>0.63014335135135136</v>
      </c>
      <c r="T38">
        <v>1.5575749090909088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3.0284471900080159</v>
      </c>
      <c r="AC38">
        <v>0.97065579541139513</v>
      </c>
      <c r="AD38">
        <v>0</v>
      </c>
      <c r="AE38">
        <v>3.2808167781193309</v>
      </c>
      <c r="AF38">
        <v>1.5172891115955895</v>
      </c>
      <c r="AG38">
        <v>4.856346549911672</v>
      </c>
      <c r="AH38">
        <v>1.9446333758936072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0.52</v>
      </c>
      <c r="BB38">
        <v>2.8994099032882015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56.136991980054603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2.7899912572054291</v>
      </c>
      <c r="L39">
        <v>9.1801333470614441</v>
      </c>
      <c r="M39">
        <v>2.5599963909003525</v>
      </c>
      <c r="N39">
        <v>2.8499854162846905</v>
      </c>
      <c r="O39">
        <v>3.1602664776119407</v>
      </c>
      <c r="P39">
        <v>5.2101562747943877</v>
      </c>
      <c r="Q39">
        <v>0.41000985296442682</v>
      </c>
      <c r="R39">
        <v>1.2702345674698796</v>
      </c>
      <c r="S39">
        <v>0.63014335135135136</v>
      </c>
      <c r="T39">
        <v>1.5575749090909088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3.0284471900080159</v>
      </c>
      <c r="AC39">
        <v>0.97065579541139513</v>
      </c>
      <c r="AD39">
        <v>0</v>
      </c>
      <c r="AE39">
        <v>3.2808167781193309</v>
      </c>
      <c r="AF39">
        <v>0.6743507415299439</v>
      </c>
      <c r="AG39">
        <v>4.856346549911672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0</v>
      </c>
      <c r="BB39">
        <v>2.8994099032882015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52.829420234095345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2.7899912572054291</v>
      </c>
      <c r="L40">
        <v>9.1801333470614441</v>
      </c>
      <c r="M40">
        <v>2.5599963909003525</v>
      </c>
      <c r="N40">
        <v>2.8499854162846905</v>
      </c>
      <c r="O40">
        <v>3.1602664776119407</v>
      </c>
      <c r="P40">
        <v>5.2101562747943877</v>
      </c>
      <c r="Q40">
        <v>0.41000985296442682</v>
      </c>
      <c r="R40">
        <v>1.2702345674698796</v>
      </c>
      <c r="S40">
        <v>0.63014335135135136</v>
      </c>
      <c r="T40">
        <v>1.5575749090909088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3.0284471900080159</v>
      </c>
      <c r="AC40">
        <v>0.97065579541139513</v>
      </c>
      <c r="AD40">
        <v>0</v>
      </c>
      <c r="AE40">
        <v>3.2808167781193309</v>
      </c>
      <c r="AF40">
        <v>0.6743507415299439</v>
      </c>
      <c r="AG40">
        <v>4.856346549911672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0</v>
      </c>
      <c r="BB40">
        <v>2.8994099032882015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52.829420234095345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2.7899912572054291</v>
      </c>
      <c r="L41">
        <v>9.1801333470614441</v>
      </c>
      <c r="M41">
        <v>2.5599963909003525</v>
      </c>
      <c r="N41">
        <v>2.8499854162846905</v>
      </c>
      <c r="O41">
        <v>3.1602664776119407</v>
      </c>
      <c r="P41">
        <v>5.2101562747943877</v>
      </c>
      <c r="Q41">
        <v>0.41000985296442682</v>
      </c>
      <c r="R41">
        <v>1.2702345674698796</v>
      </c>
      <c r="S41">
        <v>0.63014335135135136</v>
      </c>
      <c r="T41">
        <v>1.5575749090909088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3.0284471900080159</v>
      </c>
      <c r="AC41">
        <v>0.97065579541139513</v>
      </c>
      <c r="AD41">
        <v>0</v>
      </c>
      <c r="AE41">
        <v>3.2808167781193309</v>
      </c>
      <c r="AF41">
        <v>0.6743507415299439</v>
      </c>
      <c r="AG41">
        <v>4.856346549911672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0</v>
      </c>
      <c r="BB41">
        <v>2.8994099032882015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52.829420234095345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2.7899912572054291</v>
      </c>
      <c r="L42">
        <v>9.1801333470614441</v>
      </c>
      <c r="M42">
        <v>2.5599963909003525</v>
      </c>
      <c r="N42">
        <v>2.8499854162846905</v>
      </c>
      <c r="O42">
        <v>3.1602664776119407</v>
      </c>
      <c r="P42">
        <v>5.2101562747943877</v>
      </c>
      <c r="Q42">
        <v>0.41000985296442682</v>
      </c>
      <c r="R42">
        <v>1.2702345674698796</v>
      </c>
      <c r="S42">
        <v>0.63014335135135136</v>
      </c>
      <c r="T42">
        <v>1.5575749090909088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3.0284471900080159</v>
      </c>
      <c r="AC42">
        <v>0.97065579541139513</v>
      </c>
      <c r="AD42">
        <v>0</v>
      </c>
      <c r="AE42">
        <v>3.2808167781193309</v>
      </c>
      <c r="AF42">
        <v>0.6743507415299439</v>
      </c>
      <c r="AG42">
        <v>4.856346549911672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</v>
      </c>
      <c r="BB42">
        <v>2.8994099032882015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52.829420234095345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2.7899912572054291</v>
      </c>
      <c r="L43">
        <v>9.1801333470614441</v>
      </c>
      <c r="M43">
        <v>2.5599963909003525</v>
      </c>
      <c r="N43">
        <v>2.8499854162846905</v>
      </c>
      <c r="O43">
        <v>3.1602664776119407</v>
      </c>
      <c r="P43">
        <v>5.2101562747943877</v>
      </c>
      <c r="Q43">
        <v>0.41000985296442682</v>
      </c>
      <c r="R43">
        <v>1.2702345674698796</v>
      </c>
      <c r="S43">
        <v>0.63014335135135136</v>
      </c>
      <c r="T43">
        <v>1.5575749090909088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3.0284471900080159</v>
      </c>
      <c r="AC43">
        <v>0.97065579541139513</v>
      </c>
      <c r="AD43">
        <v>0</v>
      </c>
      <c r="AE43">
        <v>3.2808167781193309</v>
      </c>
      <c r="AF43">
        <v>0.6743507415299439</v>
      </c>
      <c r="AG43">
        <v>4.856346549911672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2.8994099032882015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52.829420234095345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2.7899912572054291</v>
      </c>
      <c r="L44">
        <v>9.1801333470614441</v>
      </c>
      <c r="M44">
        <v>2.5599963909003525</v>
      </c>
      <c r="N44">
        <v>2.8499854162846905</v>
      </c>
      <c r="O44">
        <v>3.1602664776119407</v>
      </c>
      <c r="P44">
        <v>5.2101562747943877</v>
      </c>
      <c r="Q44">
        <v>0.41000985296442682</v>
      </c>
      <c r="R44">
        <v>1.2702345674698796</v>
      </c>
      <c r="S44">
        <v>0.63014335135135136</v>
      </c>
      <c r="T44">
        <v>1.5575749090909088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3.0284471900080159</v>
      </c>
      <c r="AC44">
        <v>0.97065579541139513</v>
      </c>
      <c r="AD44">
        <v>0</v>
      </c>
      <c r="AE44">
        <v>3.2808167781193309</v>
      </c>
      <c r="AF44">
        <v>0.6743507415299439</v>
      </c>
      <c r="AG44">
        <v>4.856346549911672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2.8994099032882015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52.829420234095345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2.7899912572054291</v>
      </c>
      <c r="L45">
        <v>9.1801333470614441</v>
      </c>
      <c r="M45">
        <v>2.5599963909003525</v>
      </c>
      <c r="N45">
        <v>2.8499854162846905</v>
      </c>
      <c r="O45">
        <v>3.1602664776119407</v>
      </c>
      <c r="P45">
        <v>5.2101562747943877</v>
      </c>
      <c r="Q45">
        <v>0.41000985296442682</v>
      </c>
      <c r="R45">
        <v>1.2702345674698796</v>
      </c>
      <c r="S45">
        <v>0.63014335135135136</v>
      </c>
      <c r="T45">
        <v>1.5575749090909088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3.0284471900080159</v>
      </c>
      <c r="AC45">
        <v>0.97065579541139513</v>
      </c>
      <c r="AD45">
        <v>0</v>
      </c>
      <c r="AE45">
        <v>3.2808167781193309</v>
      </c>
      <c r="AF45">
        <v>0.6743507415299439</v>
      </c>
      <c r="AG45">
        <v>4.856346549911672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2.8994099032882015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52.829420234095345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2.7899912572054291</v>
      </c>
      <c r="L46">
        <v>9.1801333470614441</v>
      </c>
      <c r="M46">
        <v>2.5599963909003525</v>
      </c>
      <c r="N46">
        <v>2.8499854162846905</v>
      </c>
      <c r="O46">
        <v>3.1602664776119407</v>
      </c>
      <c r="P46">
        <v>5.2101562747943877</v>
      </c>
      <c r="Q46">
        <v>0.41000985296442682</v>
      </c>
      <c r="R46">
        <v>1.2702345674698796</v>
      </c>
      <c r="S46">
        <v>0.63014335135135136</v>
      </c>
      <c r="T46">
        <v>1.5575749090909088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3.0284471900080159</v>
      </c>
      <c r="AC46">
        <v>0.97065579541139513</v>
      </c>
      <c r="AD46">
        <v>0</v>
      </c>
      <c r="AE46">
        <v>3.2808167781193309</v>
      </c>
      <c r="AF46">
        <v>0.6743507415299439</v>
      </c>
      <c r="AG46">
        <v>4.856346549911672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2.8994099032882015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52.829420234095345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2.7899859586743045</v>
      </c>
      <c r="L47">
        <v>9.1801333470614441</v>
      </c>
      <c r="M47">
        <v>2.5599963909003525</v>
      </c>
      <c r="N47">
        <v>2.8499854162846905</v>
      </c>
      <c r="O47">
        <v>3.1602664776119407</v>
      </c>
      <c r="P47">
        <v>5.2101562747943877</v>
      </c>
      <c r="Q47">
        <v>0.41000985296442682</v>
      </c>
      <c r="R47">
        <v>1.2702345674698796</v>
      </c>
      <c r="S47">
        <v>0.63014335135135136</v>
      </c>
      <c r="T47">
        <v>1.5575749090909088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3.0284471900080159</v>
      </c>
      <c r="AC47">
        <v>0.97065579541139513</v>
      </c>
      <c r="AD47">
        <v>0</v>
      </c>
      <c r="AE47">
        <v>3.2808167781193309</v>
      </c>
      <c r="AF47">
        <v>0.6743507415299439</v>
      </c>
      <c r="AG47">
        <v>4.856346549911672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2.8994099032882015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52.829414935564216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2.7899859586743045</v>
      </c>
      <c r="L48">
        <v>9.1801333470614441</v>
      </c>
      <c r="M48">
        <v>2.5599963909003525</v>
      </c>
      <c r="N48">
        <v>2.8499854162846905</v>
      </c>
      <c r="O48">
        <v>3.1602664776119407</v>
      </c>
      <c r="P48">
        <v>5.2101562747943877</v>
      </c>
      <c r="Q48">
        <v>0.41000985296442682</v>
      </c>
      <c r="R48">
        <v>1.2702345674698796</v>
      </c>
      <c r="S48">
        <v>0.63014335135135136</v>
      </c>
      <c r="T48">
        <v>1.5575749090909088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1.5142235950040079</v>
      </c>
      <c r="AC48">
        <v>0.97065579541139513</v>
      </c>
      <c r="AD48">
        <v>0</v>
      </c>
      <c r="AE48">
        <v>3.2808167781193309</v>
      </c>
      <c r="AF48">
        <v>0.6743507415299439</v>
      </c>
      <c r="AG48">
        <v>4.856346549911672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2.8994099032882015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51.315191340560212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2.7899859586743045</v>
      </c>
      <c r="L49">
        <v>9.180031404319438</v>
      </c>
      <c r="M49">
        <v>2.5599963909003525</v>
      </c>
      <c r="N49">
        <v>2.8499854162846905</v>
      </c>
      <c r="O49">
        <v>3.1602664776119407</v>
      </c>
      <c r="P49">
        <v>5.2101562747943877</v>
      </c>
      <c r="Q49">
        <v>0.40961764802631573</v>
      </c>
      <c r="R49">
        <v>1.2704162834677419</v>
      </c>
      <c r="S49">
        <v>0.63017045114754089</v>
      </c>
      <c r="T49">
        <v>1.5618493333333334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1.5142235950040079</v>
      </c>
      <c r="AC49">
        <v>0.97065579541139513</v>
      </c>
      <c r="AD49">
        <v>0</v>
      </c>
      <c r="AE49">
        <v>3.2808167781193309</v>
      </c>
      <c r="AF49">
        <v>0.6743507415299439</v>
      </c>
      <c r="AG49">
        <v>4.856346549911672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2.8994099032882015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51.319180432916568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2.7899859586743045</v>
      </c>
      <c r="L50">
        <v>9.180031404319438</v>
      </c>
      <c r="M50">
        <v>2.5599963909003525</v>
      </c>
      <c r="N50">
        <v>2.8499854162846905</v>
      </c>
      <c r="O50">
        <v>3.1602664776119407</v>
      </c>
      <c r="P50">
        <v>5.2101562747943877</v>
      </c>
      <c r="Q50">
        <v>0.40961764802631573</v>
      </c>
      <c r="R50">
        <v>1.2704162834677419</v>
      </c>
      <c r="S50">
        <v>0.63017045114754089</v>
      </c>
      <c r="T50">
        <v>1.5618493333333334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1.5142235950040079</v>
      </c>
      <c r="AC50">
        <v>0.97065579541139513</v>
      </c>
      <c r="AD50">
        <v>0</v>
      </c>
      <c r="AE50">
        <v>3.2808167781193309</v>
      </c>
      <c r="AF50">
        <v>0.6743507415299439</v>
      </c>
      <c r="AG50">
        <v>4.856346549911672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2.8994099032882015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51.319180432916568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2.7899859586743045</v>
      </c>
      <c r="L51">
        <v>9.180031404319438</v>
      </c>
      <c r="M51">
        <v>2.5599963909003525</v>
      </c>
      <c r="N51">
        <v>2.8499854162846905</v>
      </c>
      <c r="O51">
        <v>3.1602664776119407</v>
      </c>
      <c r="P51">
        <v>5.2101562747943877</v>
      </c>
      <c r="Q51">
        <v>0.40961764802631573</v>
      </c>
      <c r="R51">
        <v>1.2704162834677419</v>
      </c>
      <c r="S51">
        <v>0.63017045114754089</v>
      </c>
      <c r="T51">
        <v>1.5618493333333334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1.5142235950040079</v>
      </c>
      <c r="AC51">
        <v>0</v>
      </c>
      <c r="AD51">
        <v>0</v>
      </c>
      <c r="AE51">
        <v>3.2808167781193309</v>
      </c>
      <c r="AF51">
        <v>0.6743507415299439</v>
      </c>
      <c r="AG51">
        <v>4.856346549911672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2.8994099032882015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50.348524637505179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2.7899859586743045</v>
      </c>
      <c r="L52">
        <v>9.180031404319438</v>
      </c>
      <c r="M52">
        <v>2.5599963909003525</v>
      </c>
      <c r="N52">
        <v>2.8499854162846905</v>
      </c>
      <c r="O52">
        <v>3.1602664776119407</v>
      </c>
      <c r="P52">
        <v>5.2101562747943877</v>
      </c>
      <c r="Q52">
        <v>0.40961764802631573</v>
      </c>
      <c r="R52">
        <v>1.2704162834677419</v>
      </c>
      <c r="S52">
        <v>0.63017045114754089</v>
      </c>
      <c r="T52">
        <v>1.5618493333333334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1.5142235950040079</v>
      </c>
      <c r="AC52">
        <v>0</v>
      </c>
      <c r="AD52">
        <v>0</v>
      </c>
      <c r="AE52">
        <v>3.2808167781193309</v>
      </c>
      <c r="AF52">
        <v>0.6743507415299439</v>
      </c>
      <c r="AG52">
        <v>4.856346549911672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2.8994099032882015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50.348524637505179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2.7899859586743045</v>
      </c>
      <c r="L53">
        <v>9.180031404319438</v>
      </c>
      <c r="M53">
        <v>2.5596017821599135</v>
      </c>
      <c r="N53">
        <v>2.8497469102817345</v>
      </c>
      <c r="O53">
        <v>3.1602724255502808</v>
      </c>
      <c r="P53">
        <v>5.210176902525407</v>
      </c>
      <c r="Q53">
        <v>0.40961764802631573</v>
      </c>
      <c r="R53">
        <v>1.2704162834677419</v>
      </c>
      <c r="S53">
        <v>0.63017045114754089</v>
      </c>
      <c r="T53">
        <v>1.5618493333333334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1.5142235950040079</v>
      </c>
      <c r="AC53">
        <v>0</v>
      </c>
      <c r="AD53">
        <v>0</v>
      </c>
      <c r="AE53">
        <v>3.2808167781193309</v>
      </c>
      <c r="AF53">
        <v>0.6743507415299439</v>
      </c>
      <c r="AG53">
        <v>4.856346549911672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2.8994099032882015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50.347918098431144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2.7899859586743045</v>
      </c>
      <c r="L54">
        <v>9.180031404319438</v>
      </c>
      <c r="M54">
        <v>2.5596017821599135</v>
      </c>
      <c r="N54">
        <v>2.8497469102817345</v>
      </c>
      <c r="O54">
        <v>3.1602724255502808</v>
      </c>
      <c r="P54">
        <v>5.210176902525407</v>
      </c>
      <c r="Q54">
        <v>0.40961764802631573</v>
      </c>
      <c r="R54">
        <v>1.2704162834677419</v>
      </c>
      <c r="S54">
        <v>0.63017045114754089</v>
      </c>
      <c r="T54">
        <v>1.5618493333333334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3.2808167781193309</v>
      </c>
      <c r="AF54">
        <v>0.6743507415299439</v>
      </c>
      <c r="AG54">
        <v>4.856346549911672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2.8994099032882015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48.833694503427139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2.7899859586743045</v>
      </c>
      <c r="L55">
        <v>9.180031404319438</v>
      </c>
      <c r="M55">
        <v>2.5596017821599135</v>
      </c>
      <c r="N55">
        <v>2.8497469102817345</v>
      </c>
      <c r="O55">
        <v>3.1602724255502808</v>
      </c>
      <c r="P55">
        <v>5.210176902525407</v>
      </c>
      <c r="Q55">
        <v>0.40961764802631573</v>
      </c>
      <c r="R55">
        <v>1.2704162834677419</v>
      </c>
      <c r="S55">
        <v>0.63017045114754089</v>
      </c>
      <c r="T55">
        <v>1.5618493333333334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3.2808167781193309</v>
      </c>
      <c r="AF55">
        <v>0</v>
      </c>
      <c r="AG55">
        <v>4.856346549911672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2.8994099032882015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48.159343761897198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2.7899859586743045</v>
      </c>
      <c r="L56">
        <v>9.180031404319438</v>
      </c>
      <c r="M56">
        <v>2.5596017821599135</v>
      </c>
      <c r="N56">
        <v>2.8497469102817345</v>
      </c>
      <c r="O56">
        <v>3.1602724255502808</v>
      </c>
      <c r="P56">
        <v>5.210176902525407</v>
      </c>
      <c r="Q56">
        <v>0.40961764802631573</v>
      </c>
      <c r="R56">
        <v>1.2704162834677419</v>
      </c>
      <c r="S56">
        <v>0.63017045114754089</v>
      </c>
      <c r="T56">
        <v>1.5618493333333334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3.2808167781193309</v>
      </c>
      <c r="AF56">
        <v>0</v>
      </c>
      <c r="AG56">
        <v>4.856346549911672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2.8994099032882015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48.159343761897198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2.8700054659230041</v>
      </c>
      <c r="L57">
        <v>9.180031404319438</v>
      </c>
      <c r="M57">
        <v>2.5596017821599135</v>
      </c>
      <c r="N57">
        <v>2.8497469102817345</v>
      </c>
      <c r="O57">
        <v>3.1602724255502808</v>
      </c>
      <c r="P57">
        <v>5.210176902525407</v>
      </c>
      <c r="Q57">
        <v>0.40961764802631573</v>
      </c>
      <c r="R57">
        <v>1.2704162834677419</v>
      </c>
      <c r="S57">
        <v>0.63017045114754089</v>
      </c>
      <c r="T57">
        <v>1.5618493333333334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1.6404084321628869</v>
      </c>
      <c r="AF57">
        <v>0</v>
      </c>
      <c r="AG57">
        <v>4.856346549911672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2.8994099032882015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46.598954923189453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2.8700054659230041</v>
      </c>
      <c r="L58">
        <v>9.180031404319438</v>
      </c>
      <c r="M58">
        <v>2.5596017821599135</v>
      </c>
      <c r="N58">
        <v>2.8497469102817345</v>
      </c>
      <c r="O58">
        <v>3.1602724255502808</v>
      </c>
      <c r="P58">
        <v>5.210176902525407</v>
      </c>
      <c r="Q58">
        <v>0.40961764802631573</v>
      </c>
      <c r="R58">
        <v>1.2704162834677419</v>
      </c>
      <c r="S58">
        <v>0.63017045114754089</v>
      </c>
      <c r="T58">
        <v>1.5618493333333334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1.6404084321628869</v>
      </c>
      <c r="AF58">
        <v>0</v>
      </c>
      <c r="AG58">
        <v>4.856346549911672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2.8994099032882015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46.598954923189453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2.8700054659230041</v>
      </c>
      <c r="L59">
        <v>9.180031404319438</v>
      </c>
      <c r="M59">
        <v>2.4699950070694796</v>
      </c>
      <c r="N59">
        <v>2.8499854162846905</v>
      </c>
      <c r="O59">
        <v>3.1602664776119407</v>
      </c>
      <c r="P59">
        <v>5.2101562747943877</v>
      </c>
      <c r="Q59">
        <v>0.40961764802631573</v>
      </c>
      <c r="R59">
        <v>1.2704162834677419</v>
      </c>
      <c r="S59">
        <v>0.63017045114754089</v>
      </c>
      <c r="T59">
        <v>1.5618493333333334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1.6404084321628869</v>
      </c>
      <c r="AF59">
        <v>0</v>
      </c>
      <c r="AG59">
        <v>4.856346549911672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2.8994099032882015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46.509560078432607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2.8700054659230041</v>
      </c>
      <c r="L60">
        <v>9.180031404319438</v>
      </c>
      <c r="M60">
        <v>2.5599963909003525</v>
      </c>
      <c r="N60">
        <v>2.8499854162846905</v>
      </c>
      <c r="O60">
        <v>3.1602664776119407</v>
      </c>
      <c r="P60">
        <v>5.2101562747943877</v>
      </c>
      <c r="Q60">
        <v>0.4099657016611295</v>
      </c>
      <c r="R60">
        <v>1.2695645834716229</v>
      </c>
      <c r="S60">
        <v>0.63005312686567172</v>
      </c>
      <c r="T60">
        <v>1.5618493333333334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1.6404084321628869</v>
      </c>
      <c r="AF60">
        <v>0</v>
      </c>
      <c r="AG60">
        <v>4.856346549911672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2.8994099032882015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46.598940491620304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2.8700054659230041</v>
      </c>
      <c r="L61">
        <v>9.180031404319438</v>
      </c>
      <c r="M61">
        <v>2.5599963909003525</v>
      </c>
      <c r="N61">
        <v>2.8499854162846905</v>
      </c>
      <c r="O61">
        <v>3.1602664776119407</v>
      </c>
      <c r="P61">
        <v>5.2101562747943877</v>
      </c>
      <c r="Q61">
        <v>0.4099657016611295</v>
      </c>
      <c r="R61">
        <v>1.2695645834716229</v>
      </c>
      <c r="S61">
        <v>0.63005312686567172</v>
      </c>
      <c r="T61">
        <v>1.5618493333333334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1.6404084321628869</v>
      </c>
      <c r="AF61">
        <v>0</v>
      </c>
      <c r="AG61">
        <v>4.856346549911672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2.8994099032882015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46.598940491620304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2.8700054659230041</v>
      </c>
      <c r="L62">
        <v>9.1799410927667839</v>
      </c>
      <c r="M62">
        <v>2.5599963909003525</v>
      </c>
      <c r="N62">
        <v>2.8499854162846905</v>
      </c>
      <c r="O62">
        <v>3.1602664776119407</v>
      </c>
      <c r="P62">
        <v>5.2101562747943877</v>
      </c>
      <c r="Q62">
        <v>0.4099657016611295</v>
      </c>
      <c r="R62">
        <v>1.2695645834716229</v>
      </c>
      <c r="S62">
        <v>0.63005312686567172</v>
      </c>
      <c r="T62">
        <v>1.5618493333333334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1.6404084321628869</v>
      </c>
      <c r="AF62">
        <v>0</v>
      </c>
      <c r="AG62">
        <v>4.856346549911672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2.8994099032882015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46.59885018006765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2.8599856063829789</v>
      </c>
      <c r="L63">
        <v>9.1800383472832365</v>
      </c>
      <c r="M63">
        <v>2.5599963909003525</v>
      </c>
      <c r="N63">
        <v>2.8499854162846905</v>
      </c>
      <c r="O63">
        <v>3.1602664776119407</v>
      </c>
      <c r="P63">
        <v>5.2101562747943877</v>
      </c>
      <c r="Q63">
        <v>0.4099657016611295</v>
      </c>
      <c r="R63">
        <v>1.2695645834716229</v>
      </c>
      <c r="S63">
        <v>0.63005312686567172</v>
      </c>
      <c r="T63">
        <v>1.5618493333333334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1.6404084321628869</v>
      </c>
      <c r="AF63">
        <v>0</v>
      </c>
      <c r="AG63">
        <v>4.856346549911672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2.8994099032882015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46.588927575044082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2.8599856063829789</v>
      </c>
      <c r="L64">
        <v>9.1799683797442952</v>
      </c>
      <c r="M64">
        <v>2.5599963909003525</v>
      </c>
      <c r="N64">
        <v>2.8499854162846905</v>
      </c>
      <c r="O64">
        <v>3.1602664776119407</v>
      </c>
      <c r="P64">
        <v>5.2101562747943877</v>
      </c>
      <c r="Q64">
        <v>0.4099657016611295</v>
      </c>
      <c r="R64">
        <v>1.2695645834716229</v>
      </c>
      <c r="S64">
        <v>0.63005312686567172</v>
      </c>
      <c r="T64">
        <v>1.5618493333333334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1.6404084321628869</v>
      </c>
      <c r="AF64">
        <v>0</v>
      </c>
      <c r="AG64">
        <v>4.856346549911672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2.8994099032882015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46.58885760750514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2.8599856063829789</v>
      </c>
      <c r="L65">
        <v>9.1800576452808542</v>
      </c>
      <c r="M65">
        <v>2.5599963909003525</v>
      </c>
      <c r="N65">
        <v>2.8499854162846905</v>
      </c>
      <c r="O65">
        <v>3.1602664776119407</v>
      </c>
      <c r="P65">
        <v>5.2101562747943877</v>
      </c>
      <c r="Q65">
        <v>0.4099657016611295</v>
      </c>
      <c r="R65">
        <v>1.2696603216239561</v>
      </c>
      <c r="S65">
        <v>0.63005312686567172</v>
      </c>
      <c r="T65">
        <v>1.5618493333333334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1.6404084321628869</v>
      </c>
      <c r="AF65">
        <v>0</v>
      </c>
      <c r="AG65">
        <v>4.856346549911672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2.8994099032882015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46.589042611194031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2.8599856063829789</v>
      </c>
      <c r="L66">
        <v>9.1799919752243824</v>
      </c>
      <c r="M66">
        <v>2.5599963909003525</v>
      </c>
      <c r="N66">
        <v>2.8499854162846905</v>
      </c>
      <c r="O66">
        <v>3.1602664776119407</v>
      </c>
      <c r="P66">
        <v>5.2101562747943877</v>
      </c>
      <c r="Q66">
        <v>0.4099657016611295</v>
      </c>
      <c r="R66">
        <v>1.2696603216239561</v>
      </c>
      <c r="S66">
        <v>0.63005312686567172</v>
      </c>
      <c r="T66">
        <v>1.5618493333333334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1.6404084321628869</v>
      </c>
      <c r="AF66">
        <v>0</v>
      </c>
      <c r="AG66">
        <v>4.856346549911672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</v>
      </c>
      <c r="BB66">
        <v>2.8994099032882015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46.58897694113756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2.8599856063829789</v>
      </c>
      <c r="L67">
        <v>9.1799292022217642</v>
      </c>
      <c r="M67">
        <v>2.5599963909003525</v>
      </c>
      <c r="N67">
        <v>2.8499854162846905</v>
      </c>
      <c r="O67">
        <v>3.1602664776119407</v>
      </c>
      <c r="P67">
        <v>5.2101562747943877</v>
      </c>
      <c r="Q67">
        <v>0.4099657016611295</v>
      </c>
      <c r="R67">
        <v>1.2697485499653818</v>
      </c>
      <c r="S67">
        <v>0.63005312686567172</v>
      </c>
      <c r="T67">
        <v>1.5618493333333334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1.6404084321628869</v>
      </c>
      <c r="AF67">
        <v>0</v>
      </c>
      <c r="AG67">
        <v>4.856346549911672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46.399041057985073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2.8599856063829789</v>
      </c>
      <c r="L68">
        <v>9.1799292022217642</v>
      </c>
      <c r="M68">
        <v>2.5599963909003525</v>
      </c>
      <c r="N68">
        <v>2.8499854162846905</v>
      </c>
      <c r="O68">
        <v>3.1602664776119407</v>
      </c>
      <c r="P68">
        <v>5.2101562747943877</v>
      </c>
      <c r="Q68">
        <v>0.4099657016611295</v>
      </c>
      <c r="R68">
        <v>1.2697485499653818</v>
      </c>
      <c r="S68">
        <v>0.63005312686567172</v>
      </c>
      <c r="T68">
        <v>1.5618493333333334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1.6404084321628869</v>
      </c>
      <c r="AF68">
        <v>0</v>
      </c>
      <c r="AG68">
        <v>4.856346549911672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46.399041057985073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2.7899868000484145</v>
      </c>
      <c r="L69">
        <v>9.1800171080225432</v>
      </c>
      <c r="M69">
        <v>2.5599963909003525</v>
      </c>
      <c r="N69">
        <v>2.8499854162846905</v>
      </c>
      <c r="O69">
        <v>3.1602664776119407</v>
      </c>
      <c r="P69">
        <v>5.2101562747943877</v>
      </c>
      <c r="Q69">
        <v>0.4100218053137884</v>
      </c>
      <c r="R69">
        <v>1.2697485499653818</v>
      </c>
      <c r="S69">
        <v>0.6298423228346457</v>
      </c>
      <c r="T69">
        <v>1.560483181208054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1.6404084321628869</v>
      </c>
      <c r="AF69">
        <v>0</v>
      </c>
      <c r="AG69">
        <v>4.856346549911672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46.327609304947636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2.7899699865878604</v>
      </c>
      <c r="L70">
        <v>9.1800171080225432</v>
      </c>
      <c r="M70">
        <v>2.5599963909003525</v>
      </c>
      <c r="N70">
        <v>2.8499854162846905</v>
      </c>
      <c r="O70">
        <v>3.1602664776119407</v>
      </c>
      <c r="P70">
        <v>5.2101562747943877</v>
      </c>
      <c r="Q70">
        <v>0.4100218053137884</v>
      </c>
      <c r="R70">
        <v>1.2697485499653818</v>
      </c>
      <c r="S70">
        <v>0.6298423228346457</v>
      </c>
      <c r="T70">
        <v>1.560483181208054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1.5142235950040079</v>
      </c>
      <c r="AC70">
        <v>0</v>
      </c>
      <c r="AD70">
        <v>0</v>
      </c>
      <c r="AE70">
        <v>1.6404084321628869</v>
      </c>
      <c r="AF70">
        <v>0</v>
      </c>
      <c r="AG70">
        <v>4.856346549911672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47.841816086491086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2.7900002473457737</v>
      </c>
      <c r="L71">
        <v>9.180224619190918</v>
      </c>
      <c r="M71">
        <v>2.5599963909003525</v>
      </c>
      <c r="N71">
        <v>2.8499854162846905</v>
      </c>
      <c r="O71">
        <v>3.1602664776119407</v>
      </c>
      <c r="P71">
        <v>5.2101562747943877</v>
      </c>
      <c r="Q71">
        <v>0.4100218053137884</v>
      </c>
      <c r="R71">
        <v>1.2697485499653818</v>
      </c>
      <c r="S71">
        <v>0.6298423228346457</v>
      </c>
      <c r="T71">
        <v>1.560483181208054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1.5142235950040079</v>
      </c>
      <c r="AC71">
        <v>0</v>
      </c>
      <c r="AD71">
        <v>0</v>
      </c>
      <c r="AE71">
        <v>1.6404084321628869</v>
      </c>
      <c r="AF71">
        <v>0.6743507415299439</v>
      </c>
      <c r="AG71">
        <v>4.856346549911672</v>
      </c>
      <c r="AH71">
        <v>1.5218869795708592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0</v>
      </c>
      <c r="BA71">
        <v>0.40154270270270276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50.439834282220886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2.7899760965250207</v>
      </c>
      <c r="L72">
        <v>9.180224619190918</v>
      </c>
      <c r="M72">
        <v>2.5599963909003525</v>
      </c>
      <c r="N72">
        <v>2.8499854162846905</v>
      </c>
      <c r="O72">
        <v>3.1602664776119407</v>
      </c>
      <c r="P72">
        <v>5.2101562747943877</v>
      </c>
      <c r="Q72">
        <v>0.4100218053137884</v>
      </c>
      <c r="R72">
        <v>1.2697485499653818</v>
      </c>
      <c r="S72">
        <v>0.6298423228346457</v>
      </c>
      <c r="T72">
        <v>1.560483181208054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1.5142235950040079</v>
      </c>
      <c r="AC72">
        <v>0</v>
      </c>
      <c r="AD72">
        <v>0</v>
      </c>
      <c r="AE72">
        <v>1.6404084321628869</v>
      </c>
      <c r="AF72">
        <v>0.6743507415299439</v>
      </c>
      <c r="AG72">
        <v>4.856346549911672</v>
      </c>
      <c r="AH72">
        <v>1.8600840337076803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0</v>
      </c>
      <c r="BA72">
        <v>0.48799800000000004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50.864462482834242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2.7899763117216962</v>
      </c>
      <c r="L73">
        <v>9.3700400241345871</v>
      </c>
      <c r="M73">
        <v>2.5599963909003525</v>
      </c>
      <c r="N73">
        <v>2.8499854162846905</v>
      </c>
      <c r="O73">
        <v>3.1602664776119407</v>
      </c>
      <c r="P73">
        <v>5.2101562747943877</v>
      </c>
      <c r="Q73">
        <v>0.4100218053137884</v>
      </c>
      <c r="R73">
        <v>1.2697485499653818</v>
      </c>
      <c r="S73">
        <v>0.6298423228346457</v>
      </c>
      <c r="T73">
        <v>1.560483181208054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1.5142235950040079</v>
      </c>
      <c r="AC73">
        <v>0</v>
      </c>
      <c r="AD73">
        <v>0</v>
      </c>
      <c r="AE73">
        <v>3.2808167781193309</v>
      </c>
      <c r="AF73">
        <v>0.6743507415299439</v>
      </c>
      <c r="AG73">
        <v>4.856346549911672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1.1801136753800741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0.97867672928176785</v>
      </c>
      <c r="BA73">
        <v>0.90216487951807223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56.789530712681803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2.7899888984462571</v>
      </c>
      <c r="L74">
        <v>9.1801565561953602</v>
      </c>
      <c r="M74">
        <v>2.5599963909003525</v>
      </c>
      <c r="N74">
        <v>2.8499854162846905</v>
      </c>
      <c r="O74">
        <v>3.1602664776119407</v>
      </c>
      <c r="P74">
        <v>5.2101562747943877</v>
      </c>
      <c r="Q74">
        <v>0.4100218053137884</v>
      </c>
      <c r="R74">
        <v>1.2697485499653818</v>
      </c>
      <c r="S74">
        <v>0.6298423228346457</v>
      </c>
      <c r="T74">
        <v>1.560483181208054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1.5142235950040079</v>
      </c>
      <c r="AC74">
        <v>0.97065579541139513</v>
      </c>
      <c r="AD74">
        <v>0</v>
      </c>
      <c r="AE74">
        <v>3.2808167781193309</v>
      </c>
      <c r="AF74">
        <v>0.6743507415299439</v>
      </c>
      <c r="AG74">
        <v>4.856346549911672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2.3602274604198543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1.9573534585635357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62.305805555245172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2.7899729090677683</v>
      </c>
      <c r="L75">
        <v>9.1802188714901654</v>
      </c>
      <c r="M75">
        <v>2.5599963909003525</v>
      </c>
      <c r="N75">
        <v>2.8499854162846905</v>
      </c>
      <c r="O75">
        <v>3.1602664776119407</v>
      </c>
      <c r="P75">
        <v>5.2101562747943877</v>
      </c>
      <c r="Q75">
        <v>0.4100218053137884</v>
      </c>
      <c r="R75">
        <v>1.2697485499653818</v>
      </c>
      <c r="S75">
        <v>0.6298423228346457</v>
      </c>
      <c r="T75">
        <v>1.560483181208054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0.88125326344468691</v>
      </c>
      <c r="AE75">
        <v>3.2808167781193309</v>
      </c>
      <c r="AF75">
        <v>0.6743507415299439</v>
      </c>
      <c r="AG75">
        <v>4.856346549911672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3.5403411357999288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65.534931736500056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2.7900002473457737</v>
      </c>
      <c r="L76">
        <v>9.1802123629502557</v>
      </c>
      <c r="M76">
        <v>2.5599963909003525</v>
      </c>
      <c r="N76">
        <v>2.8499854162846905</v>
      </c>
      <c r="O76">
        <v>3.1602664776119407</v>
      </c>
      <c r="P76">
        <v>5.2101562747943877</v>
      </c>
      <c r="Q76">
        <v>0.4100218053137884</v>
      </c>
      <c r="R76">
        <v>1.2697485499653818</v>
      </c>
      <c r="S76">
        <v>0.6298423228346457</v>
      </c>
      <c r="T76">
        <v>1.560483181208054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1.7625066951391439</v>
      </c>
      <c r="AE76">
        <v>3.2808167781193309</v>
      </c>
      <c r="AF76">
        <v>0.6743507415299439</v>
      </c>
      <c r="AG76">
        <v>4.856346549911672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4.7204549208397086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2.2699858803827753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74.14570387119079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2.7900188568363951</v>
      </c>
      <c r="L77">
        <v>9.2597673625293737</v>
      </c>
      <c r="M77">
        <v>2.5599963909003525</v>
      </c>
      <c r="N77">
        <v>2.8499854162846905</v>
      </c>
      <c r="O77">
        <v>3.1602664776119407</v>
      </c>
      <c r="P77">
        <v>5.2101562747943877</v>
      </c>
      <c r="Q77">
        <v>0.4100218053137884</v>
      </c>
      <c r="R77">
        <v>1.2697485499653818</v>
      </c>
      <c r="S77">
        <v>0.6298423228346457</v>
      </c>
      <c r="T77">
        <v>1.560483181208054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4.643823446455281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4.856346549911672</v>
      </c>
      <c r="AH77">
        <v>12.090546415729225</v>
      </c>
      <c r="AI77">
        <v>0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4.7878899378741329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85.741793069290665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2.7900134339671605</v>
      </c>
      <c r="L78">
        <v>9.1802815615060815</v>
      </c>
      <c r="M78">
        <v>2.5599963909003525</v>
      </c>
      <c r="N78">
        <v>2.8499854162846905</v>
      </c>
      <c r="O78">
        <v>3.1602664776119407</v>
      </c>
      <c r="P78">
        <v>5.2101562747943877</v>
      </c>
      <c r="Q78">
        <v>0.4100218053137884</v>
      </c>
      <c r="R78">
        <v>1.2697485499653818</v>
      </c>
      <c r="S78">
        <v>0.6298423228346457</v>
      </c>
      <c r="T78">
        <v>1.560483181208054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4.643823446455281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4.856346549911672</v>
      </c>
      <c r="AH78">
        <v>12.090546415729225</v>
      </c>
      <c r="AI78">
        <v>0.31929474169692423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4.7878899378741329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86.871023845010555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2.7900320121449971</v>
      </c>
      <c r="L79">
        <v>9.180224619190918</v>
      </c>
      <c r="M79">
        <v>2.5599963909003525</v>
      </c>
      <c r="N79">
        <v>2.8499854162846905</v>
      </c>
      <c r="O79">
        <v>3.1602664776119407</v>
      </c>
      <c r="P79">
        <v>5.2101562747943877</v>
      </c>
      <c r="Q79">
        <v>0.4100218053137884</v>
      </c>
      <c r="R79">
        <v>1.2697485499653818</v>
      </c>
      <c r="S79">
        <v>0.6298423228346457</v>
      </c>
      <c r="T79">
        <v>1.560483181208054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4.643823446455281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4.856346549911672</v>
      </c>
      <c r="AH79">
        <v>12.090546415729225</v>
      </c>
      <c r="AI79">
        <v>1.6404084385033315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4.7878899378741329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88.192099177679623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2.7899750764700575</v>
      </c>
      <c r="L80">
        <v>9.1801813452173597</v>
      </c>
      <c r="M80">
        <v>2.5599963909003525</v>
      </c>
      <c r="N80">
        <v>2.8499854162846905</v>
      </c>
      <c r="O80">
        <v>3.1602664776119407</v>
      </c>
      <c r="P80">
        <v>5.2101562747943877</v>
      </c>
      <c r="Q80">
        <v>0.4100218053137884</v>
      </c>
      <c r="R80">
        <v>1.2697485499653818</v>
      </c>
      <c r="S80">
        <v>0.6298423228346457</v>
      </c>
      <c r="T80">
        <v>1.560483181208054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4.643823446455281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4.856346549911672</v>
      </c>
      <c r="AH80">
        <v>12.090546415729225</v>
      </c>
      <c r="AI80">
        <v>1.6404084385033315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4.7878899378741329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88.191998968031143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2.7900228259233928</v>
      </c>
      <c r="L81">
        <v>9.1801473455624496</v>
      </c>
      <c r="M81">
        <v>2.5599963909003525</v>
      </c>
      <c r="N81">
        <v>2.8499854162846905</v>
      </c>
      <c r="O81">
        <v>3.1602664776119407</v>
      </c>
      <c r="P81">
        <v>5.2101562747943877</v>
      </c>
      <c r="Q81">
        <v>0.4100218053137884</v>
      </c>
      <c r="R81">
        <v>1.2697485499653818</v>
      </c>
      <c r="S81">
        <v>0.6298423228346457</v>
      </c>
      <c r="T81">
        <v>1.560483181208054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4.643823446455281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4.856346549911672</v>
      </c>
      <c r="AH81">
        <v>12.090546415729225</v>
      </c>
      <c r="AI81">
        <v>1.6404084385033315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4.7878899378741329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88.19201271782957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2.7900224040516748</v>
      </c>
      <c r="L82">
        <v>9.180095326809937</v>
      </c>
      <c r="M82">
        <v>2.5599963909003525</v>
      </c>
      <c r="N82">
        <v>2.8499854162846905</v>
      </c>
      <c r="O82">
        <v>3.1602664776119407</v>
      </c>
      <c r="P82">
        <v>5.2101562747943877</v>
      </c>
      <c r="Q82">
        <v>0.40980690601900743</v>
      </c>
      <c r="R82">
        <v>1.2697485499653818</v>
      </c>
      <c r="S82">
        <v>0.62964511178247728</v>
      </c>
      <c r="T82">
        <v>1.560483181208054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4.643823446455281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4.856346549911672</v>
      </c>
      <c r="AH82">
        <v>12.090546415729225</v>
      </c>
      <c r="AI82">
        <v>1.6404084385033315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4.7878899378741329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88.191548166858368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2.7899971776271419</v>
      </c>
      <c r="L83">
        <v>9.180095326809937</v>
      </c>
      <c r="M83">
        <v>2.5599963909003525</v>
      </c>
      <c r="N83">
        <v>2.8499854162846905</v>
      </c>
      <c r="O83">
        <v>3.1602664776119407</v>
      </c>
      <c r="P83">
        <v>5.2101562747943877</v>
      </c>
      <c r="Q83">
        <v>0.40980690601900743</v>
      </c>
      <c r="R83">
        <v>1.269770685165702</v>
      </c>
      <c r="S83">
        <v>0.62964511178247728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4.643823446455281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4.856346549911672</v>
      </c>
      <c r="AH83">
        <v>12.090546415729225</v>
      </c>
      <c r="AI83">
        <v>1.6404084385033315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4.7878899378741329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88.191545075634153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2.7899881708722845</v>
      </c>
      <c r="L84">
        <v>9.180095326809937</v>
      </c>
      <c r="M84">
        <v>2.5599963909003525</v>
      </c>
      <c r="N84">
        <v>2.8499854162846905</v>
      </c>
      <c r="O84">
        <v>3.1602664776119407</v>
      </c>
      <c r="P84">
        <v>5.2101562747943877</v>
      </c>
      <c r="Q84">
        <v>0.40980690601900743</v>
      </c>
      <c r="R84">
        <v>1.269770685165702</v>
      </c>
      <c r="S84">
        <v>0.62964511178247728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4.643823446455281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4.856346549911672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4.7878899378741329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88.191536068879302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2.7899881708722845</v>
      </c>
      <c r="L85">
        <v>9.180095326809937</v>
      </c>
      <c r="M85">
        <v>2.5599963909003525</v>
      </c>
      <c r="N85">
        <v>2.8499854162846905</v>
      </c>
      <c r="O85">
        <v>3.1602664776119407</v>
      </c>
      <c r="P85">
        <v>5.2101562747943877</v>
      </c>
      <c r="Q85">
        <v>0.4100218053137884</v>
      </c>
      <c r="R85">
        <v>1.2696880542349409</v>
      </c>
      <c r="S85">
        <v>0.6298423228346457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3.2808167781193309</v>
      </c>
      <c r="AF85">
        <v>0.6743507415299439</v>
      </c>
      <c r="AG85">
        <v>4.856346549911672</v>
      </c>
      <c r="AH85">
        <v>10.441835501531198</v>
      </c>
      <c r="AI85">
        <v>0.31929474169692423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4.7878899378741329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3.9201214495159054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80.990529271598888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2.7600082975282136</v>
      </c>
      <c r="L86">
        <v>9.180095326809937</v>
      </c>
      <c r="M86">
        <v>2.5599963909003525</v>
      </c>
      <c r="N86">
        <v>2.8499854162846905</v>
      </c>
      <c r="O86">
        <v>3.1602664776119407</v>
      </c>
      <c r="P86">
        <v>5.2101562747943877</v>
      </c>
      <c r="Q86">
        <v>0.4100218053137884</v>
      </c>
      <c r="R86">
        <v>1.2697485499653818</v>
      </c>
      <c r="S86">
        <v>0.6298423228346457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3.2808167781193309</v>
      </c>
      <c r="AF86">
        <v>0.6743507415299439</v>
      </c>
      <c r="AG86">
        <v>4.856346549911672</v>
      </c>
      <c r="AH86">
        <v>7.6094348192025745</v>
      </c>
      <c r="AI86">
        <v>0.31929474169692423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4.7878899378741329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2.9414472177121769</v>
      </c>
      <c r="BA86">
        <v>2.0295237935656836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76.401394406946864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2.7900204342051773</v>
      </c>
      <c r="L87">
        <v>9.180095326809937</v>
      </c>
      <c r="M87">
        <v>2.5599963909003525</v>
      </c>
      <c r="N87">
        <v>2.8499854162846905</v>
      </c>
      <c r="O87">
        <v>3.1602664776119407</v>
      </c>
      <c r="P87">
        <v>5.2101562747943877</v>
      </c>
      <c r="Q87">
        <v>0.4100218053137884</v>
      </c>
      <c r="R87">
        <v>1.2697485499653818</v>
      </c>
      <c r="S87">
        <v>0.6298423228346457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3.2808167781193309</v>
      </c>
      <c r="AF87">
        <v>0.6743507415299439</v>
      </c>
      <c r="AG87">
        <v>4.856346549911672</v>
      </c>
      <c r="AH87">
        <v>7.6094348192025745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4.7878899378741329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2.9414472177121769</v>
      </c>
      <c r="BA87">
        <v>2.0295237935656836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76.112111801926915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2.7900204342051773</v>
      </c>
      <c r="L88">
        <v>9.180095326809937</v>
      </c>
      <c r="M88">
        <v>2.5599963909003525</v>
      </c>
      <c r="N88">
        <v>2.8499854162846905</v>
      </c>
      <c r="O88">
        <v>3.1602664776119407</v>
      </c>
      <c r="P88">
        <v>5.2101562747943877</v>
      </c>
      <c r="Q88">
        <v>0.4100218053137884</v>
      </c>
      <c r="R88">
        <v>1.2697485499653818</v>
      </c>
      <c r="S88">
        <v>0.6298423228346457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3.2808167781193309</v>
      </c>
      <c r="AF88">
        <v>0.6743507415299439</v>
      </c>
      <c r="AG88">
        <v>4.856346549911672</v>
      </c>
      <c r="AH88">
        <v>7.6094348192025745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4.7878899378741329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2.9414472177121769</v>
      </c>
      <c r="BA88">
        <v>2.0295237935656836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76.112111801926915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2.7900204342051773</v>
      </c>
      <c r="L89">
        <v>9.180095326809937</v>
      </c>
      <c r="M89">
        <v>2.5599963909003525</v>
      </c>
      <c r="N89">
        <v>2.8499854162846905</v>
      </c>
      <c r="O89">
        <v>3.1602664776119407</v>
      </c>
      <c r="P89">
        <v>5.2101562747943877</v>
      </c>
      <c r="Q89">
        <v>0.4100218053137884</v>
      </c>
      <c r="R89">
        <v>1.2697485499653818</v>
      </c>
      <c r="S89">
        <v>0.6298423228346457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3.2808167781193309</v>
      </c>
      <c r="AF89">
        <v>0.6743507415299439</v>
      </c>
      <c r="AG89">
        <v>4.856346549911672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4.7878899378741329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3.9201214495159054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80.671327288965301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2.7900204342051773</v>
      </c>
      <c r="L90">
        <v>9.180095326809937</v>
      </c>
      <c r="M90">
        <v>2.5599963909003525</v>
      </c>
      <c r="N90">
        <v>2.8499854162846905</v>
      </c>
      <c r="O90">
        <v>3.1602664776119407</v>
      </c>
      <c r="P90">
        <v>5.2101562747943877</v>
      </c>
      <c r="Q90">
        <v>0.4100218053137884</v>
      </c>
      <c r="R90">
        <v>1.2697485499653818</v>
      </c>
      <c r="S90">
        <v>0.6298423228346457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4.643823446455281</v>
      </c>
      <c r="AC90">
        <v>2.914905044598306</v>
      </c>
      <c r="AD90">
        <v>2.6437599585838312</v>
      </c>
      <c r="AE90">
        <v>4.9212250378693323</v>
      </c>
      <c r="AF90">
        <v>2.1494928133491107</v>
      </c>
      <c r="AG90">
        <v>4.856346549911672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4.7878899378741329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84.963025566082777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2.7900204342051773</v>
      </c>
      <c r="L91">
        <v>9.180095326809937</v>
      </c>
      <c r="M91">
        <v>2.5599963909003525</v>
      </c>
      <c r="N91">
        <v>2.8499854162846905</v>
      </c>
      <c r="O91">
        <v>3.1602664776119407</v>
      </c>
      <c r="P91">
        <v>5.2101562747943877</v>
      </c>
      <c r="Q91">
        <v>0.4100218053137884</v>
      </c>
      <c r="R91">
        <v>1.2697485499653818</v>
      </c>
      <c r="S91">
        <v>0.6298423228346457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4.643823446455281</v>
      </c>
      <c r="AC91">
        <v>2.914905044598306</v>
      </c>
      <c r="AD91">
        <v>2.6437599585838312</v>
      </c>
      <c r="AE91">
        <v>4.9212250378693323</v>
      </c>
      <c r="AF91">
        <v>2.1494928133491107</v>
      </c>
      <c r="AG91">
        <v>4.856346549911672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4.7878899378741329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87.052970906389177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2.7900204342051773</v>
      </c>
      <c r="L92">
        <v>9.180095326809937</v>
      </c>
      <c r="M92">
        <v>2.5599963909003525</v>
      </c>
      <c r="N92">
        <v>2.8499854162846905</v>
      </c>
      <c r="O92">
        <v>3.1602664776119407</v>
      </c>
      <c r="P92">
        <v>5.2101562747943877</v>
      </c>
      <c r="Q92">
        <v>0.4100218053137884</v>
      </c>
      <c r="R92">
        <v>1.2697485499653818</v>
      </c>
      <c r="S92">
        <v>0.6298423228346457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4.643823446455281</v>
      </c>
      <c r="AC92">
        <v>2.914905044598306</v>
      </c>
      <c r="AD92">
        <v>2.6437599585838312</v>
      </c>
      <c r="AE92">
        <v>4.9212250378693323</v>
      </c>
      <c r="AF92">
        <v>2.1494928133491107</v>
      </c>
      <c r="AG92">
        <v>4.856346549911672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4.7878899378741329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3.2106831428571434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87.002480585573281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2.7900204342051773</v>
      </c>
      <c r="L93">
        <v>9.180095326809937</v>
      </c>
      <c r="M93">
        <v>2.5599963909003525</v>
      </c>
      <c r="N93">
        <v>2.8499854162846905</v>
      </c>
      <c r="O93">
        <v>3.1602664776119407</v>
      </c>
      <c r="P93">
        <v>5.2101562747943877</v>
      </c>
      <c r="Q93">
        <v>0.4100218053137884</v>
      </c>
      <c r="R93">
        <v>1.2697485499653818</v>
      </c>
      <c r="S93">
        <v>0.6298423228346457</v>
      </c>
      <c r="T93">
        <v>0.93145942458100561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4.643823446455281</v>
      </c>
      <c r="AC93">
        <v>2.914905044598306</v>
      </c>
      <c r="AD93">
        <v>2.6437599585838312</v>
      </c>
      <c r="AE93">
        <v>4.9212250378693323</v>
      </c>
      <c r="AF93">
        <v>2.1494928133491107</v>
      </c>
      <c r="AG93">
        <v>4.856346549911672</v>
      </c>
      <c r="AH93">
        <v>11.414152228803863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4.7878899378741329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2.9305844303571433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85.459238600613801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2.7900204342051773</v>
      </c>
      <c r="L94">
        <v>9.180095326809937</v>
      </c>
      <c r="M94">
        <v>2.5599963909003525</v>
      </c>
      <c r="N94">
        <v>2.8499854162846905</v>
      </c>
      <c r="O94">
        <v>3.1602664776119407</v>
      </c>
      <c r="P94">
        <v>5.2101562747943877</v>
      </c>
      <c r="Q94">
        <v>0.4100218053137884</v>
      </c>
      <c r="R94">
        <v>1.2697485499653818</v>
      </c>
      <c r="S94">
        <v>0.6298423228346457</v>
      </c>
      <c r="T94">
        <v>0.93145942458100561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3.2808167781193309</v>
      </c>
      <c r="AF94">
        <v>0.6743507415299439</v>
      </c>
      <c r="AG94">
        <v>4.856346549911672</v>
      </c>
      <c r="AH94">
        <v>10.991405832481114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4.7878899378741329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4.8585892424581019</v>
      </c>
      <c r="BA94">
        <v>2.8216313098330241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79.719462055868874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2.7900204342051773</v>
      </c>
      <c r="L95">
        <v>9.180095326809937</v>
      </c>
      <c r="M95">
        <v>2.5599963909003525</v>
      </c>
      <c r="N95">
        <v>2.8499854162846905</v>
      </c>
      <c r="O95">
        <v>3.1602664776119407</v>
      </c>
      <c r="P95">
        <v>5.0897332969589817</v>
      </c>
      <c r="Q95">
        <v>0.4100218053137884</v>
      </c>
      <c r="R95">
        <v>1.2697485499653818</v>
      </c>
      <c r="S95">
        <v>0.6298423228346457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1.9413117643202127</v>
      </c>
      <c r="AD95">
        <v>0.88125326344468691</v>
      </c>
      <c r="AE95">
        <v>3.2808167781193309</v>
      </c>
      <c r="AF95">
        <v>0.6743507415299439</v>
      </c>
      <c r="AG95">
        <v>4.856346549911672</v>
      </c>
      <c r="AH95">
        <v>7.6094348192025745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4.7878899378741329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3.6174833673163422</v>
      </c>
      <c r="BA95">
        <v>2.0295237935656836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72.371141817070381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2.7900204342051773</v>
      </c>
      <c r="L96">
        <v>9.180095326809937</v>
      </c>
      <c r="M96">
        <v>2.5599963909003525</v>
      </c>
      <c r="N96">
        <v>2.8499854162846905</v>
      </c>
      <c r="O96">
        <v>3.1602664776119407</v>
      </c>
      <c r="P96">
        <v>5.0897332969589817</v>
      </c>
      <c r="Q96">
        <v>0.4100218053137884</v>
      </c>
      <c r="R96">
        <v>1.2697485499653818</v>
      </c>
      <c r="S96">
        <v>0.6298423228346457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</v>
      </c>
      <c r="AE96">
        <v>3.2808167781193309</v>
      </c>
      <c r="AF96">
        <v>0.6743507415299439</v>
      </c>
      <c r="AG96">
        <v>4.856346549911672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4.7878899378741329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2.8182233999999999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67.482444509458901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2.7900204342051773</v>
      </c>
      <c r="L97">
        <v>9.180095326809937</v>
      </c>
      <c r="M97">
        <v>2.5599963909003525</v>
      </c>
      <c r="N97">
        <v>2.8499854162846905</v>
      </c>
      <c r="O97">
        <v>3.1602664776119407</v>
      </c>
      <c r="P97">
        <v>5.0897332969589817</v>
      </c>
      <c r="Q97">
        <v>0.4100218053137884</v>
      </c>
      <c r="R97">
        <v>1.2697485499653818</v>
      </c>
      <c r="S97">
        <v>0.6298423228346457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3.2808167781193309</v>
      </c>
      <c r="AF97">
        <v>0.6743507415299439</v>
      </c>
      <c r="AG97">
        <v>4.856346549911672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4.7878899378741329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2.3309691428571431</v>
      </c>
      <c r="BA97">
        <v>0.90216487951807223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64.848551609194843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2.7900204342051773</v>
      </c>
      <c r="L98">
        <v>9.180095326809937</v>
      </c>
      <c r="M98">
        <v>2.5599963909003525</v>
      </c>
      <c r="N98">
        <v>2.8499854162846905</v>
      </c>
      <c r="O98">
        <v>3.1602664776119407</v>
      </c>
      <c r="P98">
        <v>5.0897332969589817</v>
      </c>
      <c r="Q98">
        <v>0.4100218053137884</v>
      </c>
      <c r="R98">
        <v>1.2697485499653818</v>
      </c>
      <c r="S98">
        <v>0.6298423228346457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0.6743507415299439</v>
      </c>
      <c r="AG98">
        <v>4.856346549911672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4.7878899378741329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1.1521041745283018</v>
      </c>
      <c r="BA98">
        <v>0.45108216867469875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61.527618423383373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6.7177427503571724E-2</v>
      </c>
      <c r="L99">
        <f t="shared" si="2"/>
        <v>0.22038975638497293</v>
      </c>
      <c r="M99">
        <f t="shared" si="2"/>
        <v>6.1416821122540079E-2</v>
      </c>
      <c r="N99">
        <f t="shared" si="2"/>
        <v>6.8399292231828113E-2</v>
      </c>
      <c r="O99">
        <f t="shared" si="2"/>
        <v>7.5846404384594002E-2</v>
      </c>
      <c r="P99">
        <f t="shared" si="2"/>
        <v>0.12492335855882633</v>
      </c>
      <c r="Q99">
        <f t="shared" si="2"/>
        <v>9.8388958319950218E-3</v>
      </c>
      <c r="R99">
        <f t="shared" si="2"/>
        <v>3.0477682233547191E-2</v>
      </c>
      <c r="S99">
        <f t="shared" si="2"/>
        <v>1.5124564479413887E-2</v>
      </c>
      <c r="T99">
        <f t="shared" si="2"/>
        <v>3.5558711737102337E-2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6.5415072569502145E-2</v>
      </c>
      <c r="AC99">
        <f t="shared" si="2"/>
        <v>3.5926751256617651E-2</v>
      </c>
      <c r="AD99">
        <f t="shared" si="2"/>
        <v>1.6317490663237001E-2</v>
      </c>
      <c r="AE99">
        <f t="shared" si="2"/>
        <v>7.7099194070288285E-2</v>
      </c>
      <c r="AF99">
        <f t="shared" si="2"/>
        <v>2.1579222895205367E-2</v>
      </c>
      <c r="AG99">
        <f t="shared" si="2"/>
        <v>0.11655231719788023</v>
      </c>
      <c r="AH99">
        <f t="shared" si="2"/>
        <v>8.5637847562045233E-2</v>
      </c>
      <c r="AI99">
        <f t="shared" si="2"/>
        <v>8.0363919073978898E-3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4.6555486182503353E-2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2.4531669808814969E-2</v>
      </c>
      <c r="BA99">
        <f t="shared" si="2"/>
        <v>2.2787798950939919E-2</v>
      </c>
      <c r="BB99">
        <f t="shared" si="2"/>
        <v>6.7401282286266836E-2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1.4774246566387872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18.337233000000001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18.337233000000001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18.001411999999998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18.001411999999998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16.398548000000002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16.398548000000002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17.932030000000001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17.932030000000001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17.084913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17.084913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17.000706000000001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17.000706000000001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15.387152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15.387152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14.025313000000001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14.025313000000001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14.913675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14.913675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13.466923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13.466923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11.187777000000001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11.187777000000001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11.236789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11.236789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11.337232999999999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11.337232999999999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12.557079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12.557079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14.52622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14.52622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15.237798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15.237798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17.644715999999999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17.644715999999999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18.829065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18.829065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17.811012999999999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17.811012999999999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18.479932000000002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18.479932000000002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19.188079999999999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19.188079999999999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18.992538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18.992538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18.626563999999998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18.626563999999998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18.111840000000001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18.111840000000001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19.293970000000002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19.185862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19.185862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18.560509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18.560509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19.293970000000002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19.293970000000002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18.795987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18.795987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17.912666000000002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17.912666000000002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17.841065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17.841065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18.260085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18.260085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17.565550999999999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17.565550999999999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18.261396000000001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18.261396000000001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0.44187793749999937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0.44187793749999937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493.97</v>
      </c>
      <c r="L3" s="201">
        <v>17.510000000000002</v>
      </c>
      <c r="M3" s="201">
        <v>63.85</v>
      </c>
      <c r="N3" s="201">
        <v>52.9</v>
      </c>
      <c r="O3" s="201">
        <v>73.94</v>
      </c>
      <c r="P3" s="201">
        <v>31.35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62.1</v>
      </c>
      <c r="V3" s="201">
        <v>5.01</v>
      </c>
      <c r="W3" s="201">
        <v>19.66</v>
      </c>
      <c r="X3" s="201">
        <v>62.83</v>
      </c>
      <c r="Y3" s="201">
        <v>0</v>
      </c>
      <c r="Z3">
        <v>0</v>
      </c>
      <c r="AA3" s="201">
        <v>14.06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250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2.4500000000000002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493.97</v>
      </c>
      <c r="L4" s="201">
        <v>17.510000000000002</v>
      </c>
      <c r="M4" s="201">
        <v>63.85</v>
      </c>
      <c r="N4" s="201">
        <v>52.9</v>
      </c>
      <c r="O4" s="201">
        <v>73.94</v>
      </c>
      <c r="P4" s="201">
        <v>31.35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62.1</v>
      </c>
      <c r="V4" s="201">
        <v>5.01</v>
      </c>
      <c r="W4" s="201">
        <v>19.66</v>
      </c>
      <c r="X4" s="201">
        <v>62.83</v>
      </c>
      <c r="Y4" s="201">
        <v>0</v>
      </c>
      <c r="Z4">
        <v>0</v>
      </c>
      <c r="AA4" s="201">
        <v>14.06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210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2.4500000000000002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493.97</v>
      </c>
      <c r="L5" s="201">
        <v>17.510000000000002</v>
      </c>
      <c r="M5" s="201">
        <v>63.85</v>
      </c>
      <c r="N5" s="201">
        <v>52.9</v>
      </c>
      <c r="O5" s="201">
        <v>73.94</v>
      </c>
      <c r="P5" s="201">
        <v>31.35</v>
      </c>
      <c r="Q5" s="201">
        <v>9.6199999999999992</v>
      </c>
      <c r="R5" s="201">
        <v>19.12</v>
      </c>
      <c r="S5" s="201">
        <v>11.76</v>
      </c>
      <c r="T5" s="201">
        <v>1.42</v>
      </c>
      <c r="U5" s="201">
        <v>62.1</v>
      </c>
      <c r="V5" s="201">
        <v>5.01</v>
      </c>
      <c r="W5" s="201">
        <v>19.66</v>
      </c>
      <c r="X5" s="201">
        <v>62.83</v>
      </c>
      <c r="Y5" s="201">
        <v>0</v>
      </c>
      <c r="Z5">
        <v>0</v>
      </c>
      <c r="AA5" s="201">
        <v>14.06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190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2.4500000000000002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493.97</v>
      </c>
      <c r="L6" s="201">
        <v>17.510000000000002</v>
      </c>
      <c r="M6" s="201">
        <v>63.85</v>
      </c>
      <c r="N6" s="201">
        <v>52.9</v>
      </c>
      <c r="O6" s="201">
        <v>73.94</v>
      </c>
      <c r="P6" s="201">
        <v>31.35</v>
      </c>
      <c r="Q6" s="201">
        <v>9.6199999999999992</v>
      </c>
      <c r="R6" s="201">
        <v>19.12</v>
      </c>
      <c r="S6" s="201">
        <v>11.76</v>
      </c>
      <c r="T6" s="201">
        <v>1.42</v>
      </c>
      <c r="U6" s="201">
        <v>62.1</v>
      </c>
      <c r="V6" s="201">
        <v>5.01</v>
      </c>
      <c r="W6" s="201">
        <v>19.66</v>
      </c>
      <c r="X6" s="201">
        <v>62.83</v>
      </c>
      <c r="Y6" s="201">
        <v>0</v>
      </c>
      <c r="Z6">
        <v>0</v>
      </c>
      <c r="AA6" s="201">
        <v>14.06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160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2.4500000000000002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494.19</v>
      </c>
      <c r="L7" s="201">
        <v>17.510000000000002</v>
      </c>
      <c r="M7" s="201">
        <v>63.85</v>
      </c>
      <c r="N7" s="201">
        <v>52.9</v>
      </c>
      <c r="O7" s="201">
        <v>73.94</v>
      </c>
      <c r="P7" s="201">
        <v>31.35</v>
      </c>
      <c r="Q7" s="201">
        <v>9.6199999999999992</v>
      </c>
      <c r="R7" s="201">
        <v>19.12</v>
      </c>
      <c r="S7" s="201">
        <v>11.76</v>
      </c>
      <c r="T7" s="201">
        <v>1.42</v>
      </c>
      <c r="U7" s="201">
        <v>62.1</v>
      </c>
      <c r="V7" s="201">
        <v>5.01</v>
      </c>
      <c r="W7" s="201">
        <v>19.66</v>
      </c>
      <c r="X7" s="201">
        <v>62.83</v>
      </c>
      <c r="Y7" s="201">
        <v>0</v>
      </c>
      <c r="Z7">
        <v>0</v>
      </c>
      <c r="AA7" s="201">
        <v>14.06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136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2.4500000000000002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494.19</v>
      </c>
      <c r="L8" s="201">
        <v>17.510000000000002</v>
      </c>
      <c r="M8" s="201">
        <v>63.85</v>
      </c>
      <c r="N8" s="201">
        <v>52.9</v>
      </c>
      <c r="O8" s="201">
        <v>73.94</v>
      </c>
      <c r="P8" s="201">
        <v>31.35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62.1</v>
      </c>
      <c r="V8" s="201">
        <v>5.01</v>
      </c>
      <c r="W8" s="201">
        <v>19.66</v>
      </c>
      <c r="X8" s="201">
        <v>62.83</v>
      </c>
      <c r="Y8" s="201">
        <v>0</v>
      </c>
      <c r="Z8">
        <v>0</v>
      </c>
      <c r="AA8" s="201">
        <v>14.06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136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2.4500000000000002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463.06</v>
      </c>
      <c r="L9" s="201">
        <v>17.510000000000002</v>
      </c>
      <c r="M9" s="201">
        <v>63.85</v>
      </c>
      <c r="N9" s="201">
        <v>52.9</v>
      </c>
      <c r="O9" s="201">
        <v>73.94</v>
      </c>
      <c r="P9" s="201">
        <v>31.35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62.1</v>
      </c>
      <c r="V9" s="201">
        <v>5.01</v>
      </c>
      <c r="W9" s="201">
        <v>19.66</v>
      </c>
      <c r="X9" s="201">
        <v>62.83</v>
      </c>
      <c r="Y9" s="201">
        <v>0</v>
      </c>
      <c r="Z9">
        <v>0</v>
      </c>
      <c r="AA9" s="201">
        <v>14.06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136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2.4500000000000002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414.82</v>
      </c>
      <c r="L10" s="201">
        <v>17.510000000000002</v>
      </c>
      <c r="M10" s="201">
        <v>63.85</v>
      </c>
      <c r="N10" s="201">
        <v>52.9</v>
      </c>
      <c r="O10" s="201">
        <v>73.94</v>
      </c>
      <c r="P10" s="201">
        <v>31.35</v>
      </c>
      <c r="Q10" s="201">
        <v>9.6199999999999992</v>
      </c>
      <c r="R10" s="201">
        <v>19.12</v>
      </c>
      <c r="S10" s="201">
        <v>11.76</v>
      </c>
      <c r="T10" s="201">
        <v>1.42</v>
      </c>
      <c r="U10" s="201">
        <v>62.1</v>
      </c>
      <c r="V10" s="201">
        <v>5.01</v>
      </c>
      <c r="W10" s="201">
        <v>19.66</v>
      </c>
      <c r="X10" s="201">
        <v>62.83</v>
      </c>
      <c r="Y10" s="201">
        <v>0</v>
      </c>
      <c r="Z10">
        <v>0</v>
      </c>
      <c r="AA10" s="201">
        <v>14.06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136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2.4500000000000002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414.82</v>
      </c>
      <c r="L11" s="201">
        <v>17.510000000000002</v>
      </c>
      <c r="M11" s="201">
        <v>63.85</v>
      </c>
      <c r="N11" s="201">
        <v>52.9</v>
      </c>
      <c r="O11" s="201">
        <v>73.94</v>
      </c>
      <c r="P11" s="201">
        <v>31.35</v>
      </c>
      <c r="Q11" s="201">
        <v>9.6199999999999992</v>
      </c>
      <c r="R11" s="201">
        <v>19.12</v>
      </c>
      <c r="S11" s="201">
        <v>11.76</v>
      </c>
      <c r="T11" s="201">
        <v>1.42</v>
      </c>
      <c r="U11" s="201">
        <v>62.1</v>
      </c>
      <c r="V11" s="201">
        <v>5.01</v>
      </c>
      <c r="W11" s="201">
        <v>19.66</v>
      </c>
      <c r="X11" s="201">
        <v>62.83</v>
      </c>
      <c r="Y11" s="201">
        <v>0</v>
      </c>
      <c r="Z11">
        <v>0</v>
      </c>
      <c r="AA11" s="201">
        <v>14.06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138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2.4500000000000002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366.59</v>
      </c>
      <c r="L12" s="201">
        <v>17.510000000000002</v>
      </c>
      <c r="M12" s="201">
        <v>63.85</v>
      </c>
      <c r="N12" s="201">
        <v>52.9</v>
      </c>
      <c r="O12" s="201">
        <v>73.94</v>
      </c>
      <c r="P12" s="201">
        <v>31.35</v>
      </c>
      <c r="Q12" s="201">
        <v>9.6199999999999992</v>
      </c>
      <c r="R12" s="201">
        <v>19.12</v>
      </c>
      <c r="S12" s="201">
        <v>11.72</v>
      </c>
      <c r="T12" s="201">
        <v>1.42</v>
      </c>
      <c r="U12" s="201">
        <v>62.1</v>
      </c>
      <c r="V12" s="201">
        <v>5.01</v>
      </c>
      <c r="W12" s="201">
        <v>19.66</v>
      </c>
      <c r="X12" s="201">
        <v>62.83</v>
      </c>
      <c r="Y12" s="201">
        <v>0</v>
      </c>
      <c r="Z12">
        <v>0</v>
      </c>
      <c r="AA12" s="201">
        <v>14.06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138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2.4500000000000002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318.35000000000002</v>
      </c>
      <c r="L13" s="201">
        <v>17.510000000000002</v>
      </c>
      <c r="M13" s="201">
        <v>63.85</v>
      </c>
      <c r="N13" s="201">
        <v>52.9</v>
      </c>
      <c r="O13" s="201">
        <v>73.94</v>
      </c>
      <c r="P13" s="201">
        <v>31.35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62.1</v>
      </c>
      <c r="V13" s="201">
        <v>5.01</v>
      </c>
      <c r="W13" s="201">
        <v>19.66</v>
      </c>
      <c r="X13" s="201">
        <v>62.83</v>
      </c>
      <c r="Y13" s="201">
        <v>0</v>
      </c>
      <c r="Z13">
        <v>0</v>
      </c>
      <c r="AA13" s="201">
        <v>14.06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138</v>
      </c>
      <c r="AN13" s="201">
        <v>0</v>
      </c>
      <c r="AO13">
        <v>0</v>
      </c>
      <c r="AP13" s="201">
        <v>118.31</v>
      </c>
      <c r="AQ13" s="201">
        <v>38.22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2.4500000000000002</v>
      </c>
      <c r="AZ13" s="201">
        <v>0</v>
      </c>
      <c r="BA13" s="201">
        <v>0.38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274.94</v>
      </c>
      <c r="L14" s="201">
        <v>17.510000000000002</v>
      </c>
      <c r="M14" s="201">
        <v>63.85</v>
      </c>
      <c r="N14" s="201">
        <v>52.9</v>
      </c>
      <c r="O14" s="201">
        <v>73.94</v>
      </c>
      <c r="P14" s="201">
        <v>31.35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62.1</v>
      </c>
      <c r="V14" s="201">
        <v>5.01</v>
      </c>
      <c r="W14" s="201">
        <v>19.66</v>
      </c>
      <c r="X14" s="201">
        <v>62.83</v>
      </c>
      <c r="Y14" s="201">
        <v>0</v>
      </c>
      <c r="Z14">
        <v>0</v>
      </c>
      <c r="AA14" s="201">
        <v>14.06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138</v>
      </c>
      <c r="AN14" s="201">
        <v>0</v>
      </c>
      <c r="AO14">
        <v>0</v>
      </c>
      <c r="AP14" s="201">
        <v>118.31</v>
      </c>
      <c r="AQ14" s="201">
        <v>38.22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2.4500000000000002</v>
      </c>
      <c r="AZ14" s="201">
        <v>0</v>
      </c>
      <c r="BA14" s="201">
        <v>0.38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274.94</v>
      </c>
      <c r="L15" s="201">
        <v>10.61</v>
      </c>
      <c r="M15" s="201">
        <v>63.85</v>
      </c>
      <c r="N15" s="201">
        <v>52.9</v>
      </c>
      <c r="O15" s="201">
        <v>73.94</v>
      </c>
      <c r="P15" s="201">
        <v>31.35</v>
      </c>
      <c r="Q15" s="201">
        <v>5.79</v>
      </c>
      <c r="R15" s="201">
        <v>10.61</v>
      </c>
      <c r="S15" s="201">
        <v>7.5</v>
      </c>
      <c r="T15" s="201">
        <v>0.97</v>
      </c>
      <c r="U15" s="201">
        <v>62.1</v>
      </c>
      <c r="V15" s="201">
        <v>5.01</v>
      </c>
      <c r="W15" s="201">
        <v>19.66</v>
      </c>
      <c r="X15" s="201">
        <v>62.83</v>
      </c>
      <c r="Y15" s="201">
        <v>0</v>
      </c>
      <c r="Z15">
        <v>0</v>
      </c>
      <c r="AA15" s="201">
        <v>14.51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138</v>
      </c>
      <c r="AN15" s="201">
        <v>0</v>
      </c>
      <c r="AO15">
        <v>0</v>
      </c>
      <c r="AP15" s="201">
        <v>118.31</v>
      </c>
      <c r="AQ15" s="201">
        <v>14.47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2.4500000000000002</v>
      </c>
      <c r="AZ15" s="201">
        <v>0</v>
      </c>
      <c r="BA15" s="201">
        <v>0.38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274.94</v>
      </c>
      <c r="L16" s="201">
        <v>10.61</v>
      </c>
      <c r="M16" s="201">
        <v>63.85</v>
      </c>
      <c r="N16" s="201">
        <v>52.9</v>
      </c>
      <c r="O16" s="201">
        <v>73.94</v>
      </c>
      <c r="P16" s="201">
        <v>31.35</v>
      </c>
      <c r="Q16" s="201">
        <v>5.79</v>
      </c>
      <c r="R16" s="201">
        <v>10.61</v>
      </c>
      <c r="S16" s="201">
        <v>6.75</v>
      </c>
      <c r="T16" s="201">
        <v>0.97</v>
      </c>
      <c r="U16" s="201">
        <v>62.1</v>
      </c>
      <c r="V16" s="201">
        <v>5.01</v>
      </c>
      <c r="W16" s="201">
        <v>19.66</v>
      </c>
      <c r="X16" s="201">
        <v>62.83</v>
      </c>
      <c r="Y16" s="201">
        <v>0</v>
      </c>
      <c r="Z16">
        <v>0</v>
      </c>
      <c r="AA16" s="201">
        <v>14.51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138</v>
      </c>
      <c r="AN16" s="201">
        <v>0</v>
      </c>
      <c r="AO16">
        <v>0</v>
      </c>
      <c r="AP16" s="201">
        <v>118.31</v>
      </c>
      <c r="AQ16" s="201">
        <v>14.47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2.4500000000000002</v>
      </c>
      <c r="AZ16" s="201">
        <v>0</v>
      </c>
      <c r="BA16" s="201">
        <v>0.38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274.94</v>
      </c>
      <c r="L17" s="201">
        <v>10.61</v>
      </c>
      <c r="M17" s="201">
        <v>63.85</v>
      </c>
      <c r="N17" s="201">
        <v>52.9</v>
      </c>
      <c r="O17" s="201">
        <v>73.94</v>
      </c>
      <c r="P17" s="201">
        <v>31.35</v>
      </c>
      <c r="Q17" s="201">
        <v>5.79</v>
      </c>
      <c r="R17" s="201">
        <v>10.61</v>
      </c>
      <c r="S17" s="201">
        <v>6.75</v>
      </c>
      <c r="T17" s="201">
        <v>0.97</v>
      </c>
      <c r="U17" s="201">
        <v>62.1</v>
      </c>
      <c r="V17" s="201">
        <v>5.01</v>
      </c>
      <c r="W17" s="201">
        <v>19.66</v>
      </c>
      <c r="X17" s="201">
        <v>62.83</v>
      </c>
      <c r="Y17" s="201">
        <v>0</v>
      </c>
      <c r="Z17">
        <v>0</v>
      </c>
      <c r="AA17" s="201">
        <v>14.51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138</v>
      </c>
      <c r="AN17" s="201">
        <v>0</v>
      </c>
      <c r="AO17">
        <v>0</v>
      </c>
      <c r="AP17" s="201">
        <v>118.31</v>
      </c>
      <c r="AQ17" s="201">
        <v>14.47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2.4500000000000002</v>
      </c>
      <c r="AZ17" s="201">
        <v>0</v>
      </c>
      <c r="BA17" s="201">
        <v>0.38</v>
      </c>
      <c r="BB17" s="201">
        <v>2.27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274.94</v>
      </c>
      <c r="L18" s="201">
        <v>10.61</v>
      </c>
      <c r="M18" s="201">
        <v>63.85</v>
      </c>
      <c r="N18" s="201">
        <v>52.9</v>
      </c>
      <c r="O18" s="201">
        <v>73.94</v>
      </c>
      <c r="P18" s="201">
        <v>31.35</v>
      </c>
      <c r="Q18" s="201">
        <v>5.79</v>
      </c>
      <c r="R18" s="201">
        <v>10.61</v>
      </c>
      <c r="S18" s="201">
        <v>6.75</v>
      </c>
      <c r="T18" s="201">
        <v>0.97</v>
      </c>
      <c r="U18" s="201">
        <v>62.1</v>
      </c>
      <c r="V18" s="201">
        <v>5.01</v>
      </c>
      <c r="W18" s="201">
        <v>19.66</v>
      </c>
      <c r="X18" s="201">
        <v>62.83</v>
      </c>
      <c r="Y18" s="201">
        <v>0</v>
      </c>
      <c r="Z18">
        <v>0</v>
      </c>
      <c r="AA18" s="201">
        <v>14.51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138</v>
      </c>
      <c r="AN18" s="201">
        <v>0</v>
      </c>
      <c r="AO18">
        <v>0</v>
      </c>
      <c r="AP18" s="201">
        <v>118.31</v>
      </c>
      <c r="AQ18" s="201">
        <v>14.47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2.4500000000000002</v>
      </c>
      <c r="AZ18" s="201">
        <v>0</v>
      </c>
      <c r="BA18" s="201">
        <v>0.38</v>
      </c>
      <c r="BB18" s="201">
        <v>2.27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274.94</v>
      </c>
      <c r="L19" s="201">
        <v>10.61</v>
      </c>
      <c r="M19" s="201">
        <v>63.85</v>
      </c>
      <c r="N19" s="201">
        <v>52.9</v>
      </c>
      <c r="O19" s="201">
        <v>73.94</v>
      </c>
      <c r="P19" s="201">
        <v>31.35</v>
      </c>
      <c r="Q19" s="201">
        <v>5.79</v>
      </c>
      <c r="R19" s="201">
        <v>10.61</v>
      </c>
      <c r="S19" s="201">
        <v>6.75</v>
      </c>
      <c r="T19" s="201">
        <v>0.97</v>
      </c>
      <c r="U19" s="201">
        <v>62.1</v>
      </c>
      <c r="V19" s="201">
        <v>5.01</v>
      </c>
      <c r="W19" s="201">
        <v>19.66</v>
      </c>
      <c r="X19" s="201">
        <v>62.83</v>
      </c>
      <c r="Y19" s="201">
        <v>0</v>
      </c>
      <c r="Z19">
        <v>0</v>
      </c>
      <c r="AA19" s="201">
        <v>14.51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138</v>
      </c>
      <c r="AN19" s="201">
        <v>0</v>
      </c>
      <c r="AO19">
        <v>0</v>
      </c>
      <c r="AP19" s="201">
        <v>118.31</v>
      </c>
      <c r="AQ19" s="201">
        <v>14.47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2.4500000000000002</v>
      </c>
      <c r="AZ19" s="201">
        <v>0</v>
      </c>
      <c r="BA19" s="201">
        <v>0.46</v>
      </c>
      <c r="BB19" s="201">
        <v>2.27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274.94</v>
      </c>
      <c r="L20" s="201">
        <v>10.61</v>
      </c>
      <c r="M20" s="201">
        <v>63.85</v>
      </c>
      <c r="N20" s="201">
        <v>52.9</v>
      </c>
      <c r="O20" s="201">
        <v>73.94</v>
      </c>
      <c r="P20" s="201">
        <v>31.35</v>
      </c>
      <c r="Q20" s="201">
        <v>5.79</v>
      </c>
      <c r="R20" s="201">
        <v>10.61</v>
      </c>
      <c r="S20" s="201">
        <v>6.75</v>
      </c>
      <c r="T20" s="201">
        <v>0.97</v>
      </c>
      <c r="U20" s="201">
        <v>62.1</v>
      </c>
      <c r="V20" s="201">
        <v>5.01</v>
      </c>
      <c r="W20" s="201">
        <v>19.66</v>
      </c>
      <c r="X20" s="201">
        <v>62.83</v>
      </c>
      <c r="Y20" s="201">
        <v>0</v>
      </c>
      <c r="Z20">
        <v>0</v>
      </c>
      <c r="AA20" s="201">
        <v>14.51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138</v>
      </c>
      <c r="AN20" s="201">
        <v>0</v>
      </c>
      <c r="AO20">
        <v>0</v>
      </c>
      <c r="AP20" s="201">
        <v>118.31</v>
      </c>
      <c r="AQ20" s="201">
        <v>14.47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2.4500000000000002</v>
      </c>
      <c r="AZ20" s="201">
        <v>0</v>
      </c>
      <c r="BA20" s="201">
        <v>0.85</v>
      </c>
      <c r="BB20" s="201">
        <v>2.27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274.94</v>
      </c>
      <c r="L21" s="201">
        <v>10.61</v>
      </c>
      <c r="M21" s="201">
        <v>63.85</v>
      </c>
      <c r="N21" s="201">
        <v>52.9</v>
      </c>
      <c r="O21" s="201">
        <v>73.94</v>
      </c>
      <c r="P21" s="201">
        <v>31.35</v>
      </c>
      <c r="Q21" s="201">
        <v>5.79</v>
      </c>
      <c r="R21" s="201">
        <v>10.61</v>
      </c>
      <c r="S21" s="201">
        <v>6.75</v>
      </c>
      <c r="T21" s="201">
        <v>0.97</v>
      </c>
      <c r="U21" s="201">
        <v>62.1</v>
      </c>
      <c r="V21" s="201">
        <v>5.01</v>
      </c>
      <c r="W21" s="201">
        <v>19.66</v>
      </c>
      <c r="X21" s="201">
        <v>62.83</v>
      </c>
      <c r="Y21" s="201">
        <v>0</v>
      </c>
      <c r="Z21">
        <v>0</v>
      </c>
      <c r="AA21" s="201">
        <v>14.51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138</v>
      </c>
      <c r="AN21" s="201">
        <v>0</v>
      </c>
      <c r="AO21">
        <v>0</v>
      </c>
      <c r="AP21" s="201">
        <v>118.31</v>
      </c>
      <c r="AQ21" s="201">
        <v>14.47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2.4500000000000002</v>
      </c>
      <c r="AZ21" s="201">
        <v>0</v>
      </c>
      <c r="BA21" s="201">
        <v>0.85</v>
      </c>
      <c r="BB21" s="201">
        <v>2.27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274.94</v>
      </c>
      <c r="L22" s="201">
        <v>10.61</v>
      </c>
      <c r="M22" s="201">
        <v>63.85</v>
      </c>
      <c r="N22" s="201">
        <v>52.9</v>
      </c>
      <c r="O22" s="201">
        <v>73.94</v>
      </c>
      <c r="P22" s="201">
        <v>31.35</v>
      </c>
      <c r="Q22" s="201">
        <v>5.79</v>
      </c>
      <c r="R22" s="201">
        <v>10.61</v>
      </c>
      <c r="S22" s="201">
        <v>6.75</v>
      </c>
      <c r="T22" s="201">
        <v>0.97</v>
      </c>
      <c r="U22" s="201">
        <v>62.1</v>
      </c>
      <c r="V22" s="201">
        <v>5.01</v>
      </c>
      <c r="W22" s="201">
        <v>19.66</v>
      </c>
      <c r="X22" s="201">
        <v>62.83</v>
      </c>
      <c r="Y22" s="201">
        <v>0</v>
      </c>
      <c r="Z22">
        <v>0</v>
      </c>
      <c r="AA22" s="201">
        <v>14.51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138</v>
      </c>
      <c r="AN22" s="201">
        <v>0</v>
      </c>
      <c r="AO22">
        <v>0</v>
      </c>
      <c r="AP22" s="201">
        <v>118.31</v>
      </c>
      <c r="AQ22" s="201">
        <v>14.47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2.4500000000000002</v>
      </c>
      <c r="AZ22" s="201">
        <v>0</v>
      </c>
      <c r="BA22" s="201">
        <v>0.85</v>
      </c>
      <c r="BB22" s="201">
        <v>2.27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274.94</v>
      </c>
      <c r="L23" s="201">
        <v>10.61</v>
      </c>
      <c r="M23" s="201">
        <v>63.85</v>
      </c>
      <c r="N23" s="201">
        <v>52.9</v>
      </c>
      <c r="O23" s="201">
        <v>73.94</v>
      </c>
      <c r="P23" s="201">
        <v>31.35</v>
      </c>
      <c r="Q23" s="201">
        <v>5.79</v>
      </c>
      <c r="R23" s="201">
        <v>10.61</v>
      </c>
      <c r="S23" s="201">
        <v>6.75</v>
      </c>
      <c r="T23" s="201">
        <v>0.97</v>
      </c>
      <c r="U23" s="201">
        <v>62.1</v>
      </c>
      <c r="V23" s="201">
        <v>5.01</v>
      </c>
      <c r="W23" s="201">
        <v>19.66</v>
      </c>
      <c r="X23" s="201">
        <v>62.83</v>
      </c>
      <c r="Y23" s="201">
        <v>0</v>
      </c>
      <c r="Z23">
        <v>0</v>
      </c>
      <c r="AA23" s="201">
        <v>14.51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138</v>
      </c>
      <c r="AN23" s="201">
        <v>0</v>
      </c>
      <c r="AO23">
        <v>0</v>
      </c>
      <c r="AP23" s="201">
        <v>118.31</v>
      </c>
      <c r="AQ23" s="201">
        <v>14.47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2.4500000000000002</v>
      </c>
      <c r="AZ23" s="201">
        <v>0</v>
      </c>
      <c r="BA23" s="201">
        <v>0.85</v>
      </c>
      <c r="BB23" s="201">
        <v>2.27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274.94</v>
      </c>
      <c r="L24" s="201">
        <v>10.61</v>
      </c>
      <c r="M24" s="201">
        <v>63.85</v>
      </c>
      <c r="N24" s="201">
        <v>52.9</v>
      </c>
      <c r="O24" s="201">
        <v>73.94</v>
      </c>
      <c r="P24" s="201">
        <v>31.35</v>
      </c>
      <c r="Q24" s="201">
        <v>5.79</v>
      </c>
      <c r="R24" s="201">
        <v>10.61</v>
      </c>
      <c r="S24" s="201">
        <v>6.75</v>
      </c>
      <c r="T24" s="201">
        <v>0.97</v>
      </c>
      <c r="U24" s="201">
        <v>62.1</v>
      </c>
      <c r="V24" s="201">
        <v>5.01</v>
      </c>
      <c r="W24" s="201">
        <v>19.66</v>
      </c>
      <c r="X24" s="201">
        <v>62.83</v>
      </c>
      <c r="Y24" s="201">
        <v>0</v>
      </c>
      <c r="Z24">
        <v>0</v>
      </c>
      <c r="AA24" s="201">
        <v>14.51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138</v>
      </c>
      <c r="AN24" s="201">
        <v>0</v>
      </c>
      <c r="AO24">
        <v>0</v>
      </c>
      <c r="AP24" s="201">
        <v>118.31</v>
      </c>
      <c r="AQ24" s="201">
        <v>14.47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2.4500000000000002</v>
      </c>
      <c r="AZ24" s="201">
        <v>0</v>
      </c>
      <c r="BA24" s="201">
        <v>0.85</v>
      </c>
      <c r="BB24" s="201">
        <v>2.27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274.94</v>
      </c>
      <c r="L25" s="201">
        <v>10.61</v>
      </c>
      <c r="M25" s="201">
        <v>63.85</v>
      </c>
      <c r="N25" s="201">
        <v>52.9</v>
      </c>
      <c r="O25" s="201">
        <v>73.94</v>
      </c>
      <c r="P25" s="201">
        <v>31.35</v>
      </c>
      <c r="Q25" s="201">
        <v>5.79</v>
      </c>
      <c r="R25" s="201">
        <v>10.61</v>
      </c>
      <c r="S25" s="201">
        <v>6.75</v>
      </c>
      <c r="T25" s="201">
        <v>0.97</v>
      </c>
      <c r="U25" s="201">
        <v>62.1</v>
      </c>
      <c r="V25" s="201">
        <v>5.01</v>
      </c>
      <c r="W25" s="201">
        <v>19.66</v>
      </c>
      <c r="X25" s="201">
        <v>62.83</v>
      </c>
      <c r="Y25" s="201">
        <v>0</v>
      </c>
      <c r="Z25">
        <v>0</v>
      </c>
      <c r="AA25" s="201">
        <v>14.51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139</v>
      </c>
      <c r="AN25" s="201">
        <v>0</v>
      </c>
      <c r="AO25">
        <v>0</v>
      </c>
      <c r="AP25" s="201">
        <v>118.31</v>
      </c>
      <c r="AQ25" s="201">
        <v>14.47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2.4500000000000002</v>
      </c>
      <c r="AZ25" s="201">
        <v>0</v>
      </c>
      <c r="BA25" s="201">
        <v>0.85</v>
      </c>
      <c r="BB25" s="201">
        <v>2.27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274.94</v>
      </c>
      <c r="L26" s="201">
        <v>10.61</v>
      </c>
      <c r="M26" s="201">
        <v>63.85</v>
      </c>
      <c r="N26" s="201">
        <v>52.9</v>
      </c>
      <c r="O26" s="201">
        <v>73.94</v>
      </c>
      <c r="P26" s="201">
        <v>31.35</v>
      </c>
      <c r="Q26" s="201">
        <v>5.79</v>
      </c>
      <c r="R26" s="201">
        <v>10.61</v>
      </c>
      <c r="S26" s="201">
        <v>6.75</v>
      </c>
      <c r="T26" s="201">
        <v>0.97</v>
      </c>
      <c r="U26" s="201">
        <v>62.1</v>
      </c>
      <c r="V26" s="201">
        <v>5.01</v>
      </c>
      <c r="W26" s="201">
        <v>19.66</v>
      </c>
      <c r="X26" s="201">
        <v>62.83</v>
      </c>
      <c r="Y26" s="201">
        <v>0</v>
      </c>
      <c r="Z26">
        <v>0</v>
      </c>
      <c r="AA26" s="201">
        <v>14.51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139</v>
      </c>
      <c r="AN26" s="201">
        <v>0</v>
      </c>
      <c r="AO26">
        <v>0</v>
      </c>
      <c r="AP26" s="201">
        <v>118.31</v>
      </c>
      <c r="AQ26" s="201">
        <v>14.47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2.4500000000000002</v>
      </c>
      <c r="AZ26" s="201">
        <v>0</v>
      </c>
      <c r="BA26" s="201">
        <v>0.85</v>
      </c>
      <c r="BB26" s="201">
        <v>2.27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274.94</v>
      </c>
      <c r="L27" s="201">
        <v>10.61</v>
      </c>
      <c r="M27" s="201">
        <v>63.85</v>
      </c>
      <c r="N27" s="201">
        <v>52.9</v>
      </c>
      <c r="O27" s="201">
        <v>73.94</v>
      </c>
      <c r="P27" s="201">
        <v>31.35</v>
      </c>
      <c r="Q27" s="201">
        <v>5.79</v>
      </c>
      <c r="R27" s="201">
        <v>10.61</v>
      </c>
      <c r="S27" s="201">
        <v>6.75</v>
      </c>
      <c r="T27" s="201">
        <v>0.97</v>
      </c>
      <c r="U27" s="201">
        <v>62.1</v>
      </c>
      <c r="V27" s="201">
        <v>5.01</v>
      </c>
      <c r="W27" s="201">
        <v>19.66</v>
      </c>
      <c r="X27" s="201">
        <v>62.83</v>
      </c>
      <c r="Y27" s="201">
        <v>0</v>
      </c>
      <c r="Z27">
        <v>0</v>
      </c>
      <c r="AA27" s="201">
        <v>14.51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139</v>
      </c>
      <c r="AN27" s="201">
        <v>0</v>
      </c>
      <c r="AO27">
        <v>0</v>
      </c>
      <c r="AP27" s="201">
        <v>118.31</v>
      </c>
      <c r="AQ27" s="201">
        <v>14.47</v>
      </c>
      <c r="AR27" s="201">
        <v>3.58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2.4500000000000002</v>
      </c>
      <c r="AZ27" s="201">
        <v>0</v>
      </c>
      <c r="BA27" s="201">
        <v>0.85</v>
      </c>
      <c r="BB27" s="201">
        <v>2.27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274.94</v>
      </c>
      <c r="L28" s="201">
        <v>10.61</v>
      </c>
      <c r="M28" s="201">
        <v>63.85</v>
      </c>
      <c r="N28" s="201">
        <v>52.9</v>
      </c>
      <c r="O28" s="201">
        <v>73.94</v>
      </c>
      <c r="P28" s="201">
        <v>31.35</v>
      </c>
      <c r="Q28" s="201">
        <v>5.79</v>
      </c>
      <c r="R28" s="201">
        <v>10.61</v>
      </c>
      <c r="S28" s="201">
        <v>6.75</v>
      </c>
      <c r="T28" s="201">
        <v>0.97</v>
      </c>
      <c r="U28" s="201">
        <v>62.1</v>
      </c>
      <c r="V28" s="201">
        <v>5.01</v>
      </c>
      <c r="W28" s="201">
        <v>19.66</v>
      </c>
      <c r="X28" s="201">
        <v>62.83</v>
      </c>
      <c r="Y28" s="201">
        <v>0</v>
      </c>
      <c r="Z28">
        <v>0</v>
      </c>
      <c r="AA28" s="201">
        <v>14.51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139</v>
      </c>
      <c r="AN28" s="201">
        <v>0</v>
      </c>
      <c r="AO28">
        <v>0</v>
      </c>
      <c r="AP28" s="201">
        <v>118.31</v>
      </c>
      <c r="AQ28" s="201">
        <v>14.47</v>
      </c>
      <c r="AR28" s="201">
        <v>8.94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2.4500000000000002</v>
      </c>
      <c r="AZ28" s="201">
        <v>0</v>
      </c>
      <c r="BA28" s="201">
        <v>0.85</v>
      </c>
      <c r="BB28" s="201">
        <v>2.27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274.94</v>
      </c>
      <c r="L29" s="201">
        <v>10.61</v>
      </c>
      <c r="M29" s="201">
        <v>63.85</v>
      </c>
      <c r="N29" s="201">
        <v>52.9</v>
      </c>
      <c r="O29" s="201">
        <v>73.94</v>
      </c>
      <c r="P29" s="201">
        <v>31.35</v>
      </c>
      <c r="Q29" s="201">
        <v>5.79</v>
      </c>
      <c r="R29" s="201">
        <v>10.61</v>
      </c>
      <c r="S29" s="201">
        <v>6.75</v>
      </c>
      <c r="T29" s="201">
        <v>0.97</v>
      </c>
      <c r="U29" s="201">
        <v>62.1</v>
      </c>
      <c r="V29" s="201">
        <v>5.01</v>
      </c>
      <c r="W29" s="201">
        <v>19.66</v>
      </c>
      <c r="X29" s="201">
        <v>62.83</v>
      </c>
      <c r="Y29" s="201">
        <v>0</v>
      </c>
      <c r="Z29">
        <v>0</v>
      </c>
      <c r="AA29" s="201">
        <v>14.51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139</v>
      </c>
      <c r="AN29" s="201">
        <v>0</v>
      </c>
      <c r="AO29">
        <v>0</v>
      </c>
      <c r="AP29" s="201">
        <v>118.31</v>
      </c>
      <c r="AQ29" s="201">
        <v>14.47</v>
      </c>
      <c r="AR29" s="201">
        <v>18.350000000000001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2.4500000000000002</v>
      </c>
      <c r="AZ29" s="201">
        <v>0</v>
      </c>
      <c r="BA29" s="201">
        <v>0.85</v>
      </c>
      <c r="BB29" s="201">
        <v>2.27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274.94</v>
      </c>
      <c r="L30" s="201">
        <v>10.61</v>
      </c>
      <c r="M30" s="201">
        <v>63.85</v>
      </c>
      <c r="N30" s="201">
        <v>52.9</v>
      </c>
      <c r="O30" s="201">
        <v>73.94</v>
      </c>
      <c r="P30" s="201">
        <v>31.35</v>
      </c>
      <c r="Q30" s="201">
        <v>5.79</v>
      </c>
      <c r="R30" s="201">
        <v>10.61</v>
      </c>
      <c r="S30" s="201">
        <v>6.75</v>
      </c>
      <c r="T30" s="201">
        <v>0.97</v>
      </c>
      <c r="U30" s="201">
        <v>62.1</v>
      </c>
      <c r="V30" s="201">
        <v>5.01</v>
      </c>
      <c r="W30" s="201">
        <v>19.66</v>
      </c>
      <c r="X30" s="201">
        <v>62.83</v>
      </c>
      <c r="Y30" s="201">
        <v>0</v>
      </c>
      <c r="Z30">
        <v>0</v>
      </c>
      <c r="AA30" s="201">
        <v>14.51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139</v>
      </c>
      <c r="AN30" s="201">
        <v>0</v>
      </c>
      <c r="AO30">
        <v>0</v>
      </c>
      <c r="AP30" s="201">
        <v>118.31</v>
      </c>
      <c r="AQ30" s="201">
        <v>14.47</v>
      </c>
      <c r="AR30" s="201">
        <v>31.54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2.4500000000000002</v>
      </c>
      <c r="AZ30" s="201">
        <v>0</v>
      </c>
      <c r="BA30" s="201">
        <v>0.85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274.94</v>
      </c>
      <c r="L31" s="201">
        <v>10.61</v>
      </c>
      <c r="M31" s="201">
        <v>63.85</v>
      </c>
      <c r="N31" s="201">
        <v>52.9</v>
      </c>
      <c r="O31" s="201">
        <v>73.94</v>
      </c>
      <c r="P31" s="201">
        <v>31.35</v>
      </c>
      <c r="Q31" s="201">
        <v>5.79</v>
      </c>
      <c r="R31" s="201">
        <v>10.61</v>
      </c>
      <c r="S31" s="201">
        <v>6.75</v>
      </c>
      <c r="T31" s="201">
        <v>0.97</v>
      </c>
      <c r="U31" s="201">
        <v>62.1</v>
      </c>
      <c r="V31" s="201">
        <v>5.01</v>
      </c>
      <c r="W31" s="201">
        <v>19.66</v>
      </c>
      <c r="X31" s="201">
        <v>62.83</v>
      </c>
      <c r="Y31" s="201">
        <v>0</v>
      </c>
      <c r="Z31">
        <v>0</v>
      </c>
      <c r="AA31" s="201">
        <v>14.06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139</v>
      </c>
      <c r="AN31" s="201">
        <v>0</v>
      </c>
      <c r="AO31">
        <v>0</v>
      </c>
      <c r="AP31" s="201">
        <v>118.31</v>
      </c>
      <c r="AQ31" s="201">
        <v>14.47</v>
      </c>
      <c r="AR31" s="201">
        <v>38.200000000000003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2.4500000000000002</v>
      </c>
      <c r="AZ31" s="201">
        <v>0</v>
      </c>
      <c r="BA31" s="201">
        <v>0.85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274.94</v>
      </c>
      <c r="L32" s="201">
        <v>10.61</v>
      </c>
      <c r="M32" s="201">
        <v>63.85</v>
      </c>
      <c r="N32" s="201">
        <v>52.9</v>
      </c>
      <c r="O32" s="201">
        <v>73.94</v>
      </c>
      <c r="P32" s="201">
        <v>31.35</v>
      </c>
      <c r="Q32" s="201">
        <v>5.79</v>
      </c>
      <c r="R32" s="201">
        <v>10.61</v>
      </c>
      <c r="S32" s="201">
        <v>6.75</v>
      </c>
      <c r="T32" s="201">
        <v>0.97</v>
      </c>
      <c r="U32" s="201">
        <v>62.1</v>
      </c>
      <c r="V32" s="201">
        <v>5.01</v>
      </c>
      <c r="W32" s="201">
        <v>19.66</v>
      </c>
      <c r="X32" s="201">
        <v>62.83</v>
      </c>
      <c r="Y32" s="201">
        <v>0</v>
      </c>
      <c r="Z32">
        <v>0</v>
      </c>
      <c r="AA32" s="201">
        <v>14.06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139</v>
      </c>
      <c r="AN32" s="201">
        <v>0</v>
      </c>
      <c r="AO32">
        <v>0</v>
      </c>
      <c r="AP32" s="201">
        <v>118.31</v>
      </c>
      <c r="AQ32" s="201">
        <v>14.47</v>
      </c>
      <c r="AR32" s="201">
        <v>39.5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2.4500000000000002</v>
      </c>
      <c r="AZ32" s="201">
        <v>0</v>
      </c>
      <c r="BA32" s="201">
        <v>0.85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274.94</v>
      </c>
      <c r="L33" s="201">
        <v>10.61</v>
      </c>
      <c r="M33" s="201">
        <v>63.85</v>
      </c>
      <c r="N33" s="201">
        <v>52.9</v>
      </c>
      <c r="O33" s="201">
        <v>73.94</v>
      </c>
      <c r="P33" s="201">
        <v>31.35</v>
      </c>
      <c r="Q33" s="201">
        <v>5.79</v>
      </c>
      <c r="R33" s="201">
        <v>10.61</v>
      </c>
      <c r="S33" s="201">
        <v>6.75</v>
      </c>
      <c r="T33" s="201">
        <v>0.97</v>
      </c>
      <c r="U33" s="201">
        <v>62.1</v>
      </c>
      <c r="V33" s="201">
        <v>5.01</v>
      </c>
      <c r="W33" s="201">
        <v>10.61</v>
      </c>
      <c r="X33" s="201">
        <v>35.69</v>
      </c>
      <c r="Y33" s="201">
        <v>0</v>
      </c>
      <c r="Z33">
        <v>0</v>
      </c>
      <c r="AA33" s="201">
        <v>14.06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139</v>
      </c>
      <c r="AN33" s="201">
        <v>0</v>
      </c>
      <c r="AO33">
        <v>0</v>
      </c>
      <c r="AP33" s="201">
        <v>64.819999999999993</v>
      </c>
      <c r="AQ33" s="201">
        <v>14.47</v>
      </c>
      <c r="AR33" s="201">
        <v>43.5</v>
      </c>
      <c r="AS33" s="201">
        <v>7.35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2.4500000000000002</v>
      </c>
      <c r="AZ33" s="201">
        <v>0</v>
      </c>
      <c r="BA33" s="201">
        <v>0.85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274.94</v>
      </c>
      <c r="L34" s="201">
        <v>10.61</v>
      </c>
      <c r="M34" s="201">
        <v>63.85</v>
      </c>
      <c r="N34" s="201">
        <v>52.9</v>
      </c>
      <c r="O34" s="201">
        <v>73.94</v>
      </c>
      <c r="P34" s="201">
        <v>31.35</v>
      </c>
      <c r="Q34" s="201">
        <v>5.79</v>
      </c>
      <c r="R34" s="201">
        <v>10.61</v>
      </c>
      <c r="S34" s="201">
        <v>6.75</v>
      </c>
      <c r="T34" s="201">
        <v>0.97</v>
      </c>
      <c r="U34" s="201">
        <v>62.1</v>
      </c>
      <c r="V34" s="201">
        <v>5.01</v>
      </c>
      <c r="W34" s="201">
        <v>10.61</v>
      </c>
      <c r="X34" s="201">
        <v>35.69</v>
      </c>
      <c r="Y34" s="201">
        <v>0</v>
      </c>
      <c r="Z34">
        <v>0</v>
      </c>
      <c r="AA34" s="201">
        <v>14.06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139</v>
      </c>
      <c r="AN34" s="201">
        <v>0</v>
      </c>
      <c r="AO34">
        <v>0</v>
      </c>
      <c r="AP34" s="201">
        <v>57.88</v>
      </c>
      <c r="AQ34" s="201">
        <v>14.47</v>
      </c>
      <c r="AR34" s="201">
        <v>43.5</v>
      </c>
      <c r="AS34" s="201">
        <v>7.35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2.4500000000000002</v>
      </c>
      <c r="AZ34" s="201">
        <v>0</v>
      </c>
      <c r="BA34" s="201">
        <v>0.85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274.94</v>
      </c>
      <c r="L35" s="201">
        <v>10.61</v>
      </c>
      <c r="M35" s="201">
        <v>63.85</v>
      </c>
      <c r="N35" s="201">
        <v>52.9</v>
      </c>
      <c r="O35" s="201">
        <v>73.94</v>
      </c>
      <c r="P35" s="201">
        <v>31.35</v>
      </c>
      <c r="Q35" s="201">
        <v>5.79</v>
      </c>
      <c r="R35" s="201">
        <v>10.61</v>
      </c>
      <c r="S35" s="201">
        <v>6.75</v>
      </c>
      <c r="T35" s="201">
        <v>0.97</v>
      </c>
      <c r="U35" s="201">
        <v>62.1</v>
      </c>
      <c r="V35" s="201">
        <v>5.01</v>
      </c>
      <c r="W35" s="201">
        <v>10.61</v>
      </c>
      <c r="X35" s="201">
        <v>35.69</v>
      </c>
      <c r="Y35" s="201">
        <v>0</v>
      </c>
      <c r="Z35">
        <v>0</v>
      </c>
      <c r="AA35" s="201">
        <v>14.06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139</v>
      </c>
      <c r="AN35" s="201">
        <v>0</v>
      </c>
      <c r="AO35">
        <v>0</v>
      </c>
      <c r="AP35" s="201">
        <v>57.88</v>
      </c>
      <c r="AQ35" s="201">
        <v>14.47</v>
      </c>
      <c r="AR35" s="201">
        <v>43.5</v>
      </c>
      <c r="AS35" s="201">
        <v>7.35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2.4500000000000002</v>
      </c>
      <c r="AZ35" s="201">
        <v>0</v>
      </c>
      <c r="BA35" s="201">
        <v>0.85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274.94</v>
      </c>
      <c r="L36" s="201">
        <v>10.61</v>
      </c>
      <c r="M36" s="201">
        <v>63.85</v>
      </c>
      <c r="N36" s="201">
        <v>52.9</v>
      </c>
      <c r="O36" s="201">
        <v>73.94</v>
      </c>
      <c r="P36" s="201">
        <v>31.35</v>
      </c>
      <c r="Q36" s="201">
        <v>5.79</v>
      </c>
      <c r="R36" s="201">
        <v>10.61</v>
      </c>
      <c r="S36" s="201">
        <v>6.75</v>
      </c>
      <c r="T36" s="201">
        <v>0.97</v>
      </c>
      <c r="U36" s="201">
        <v>62.1</v>
      </c>
      <c r="V36" s="201">
        <v>5.01</v>
      </c>
      <c r="W36" s="201">
        <v>10.83</v>
      </c>
      <c r="X36" s="201">
        <v>35.69</v>
      </c>
      <c r="Y36" s="201">
        <v>0</v>
      </c>
      <c r="Z36">
        <v>0</v>
      </c>
      <c r="AA36" s="201">
        <v>14.06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139</v>
      </c>
      <c r="AN36" s="201">
        <v>0</v>
      </c>
      <c r="AO36">
        <v>0</v>
      </c>
      <c r="AP36" s="201">
        <v>57.88</v>
      </c>
      <c r="AQ36" s="201">
        <v>14.47</v>
      </c>
      <c r="AR36" s="201">
        <v>44.5</v>
      </c>
      <c r="AS36" s="201">
        <v>7.35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2.4500000000000002</v>
      </c>
      <c r="AZ36" s="201">
        <v>0</v>
      </c>
      <c r="BA36" s="201">
        <v>0.85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274.94</v>
      </c>
      <c r="L37" s="201">
        <v>10.61</v>
      </c>
      <c r="M37" s="201">
        <v>63.85</v>
      </c>
      <c r="N37" s="201">
        <v>52.9</v>
      </c>
      <c r="O37" s="201">
        <v>73.94</v>
      </c>
      <c r="P37" s="201">
        <v>31.35</v>
      </c>
      <c r="Q37" s="201">
        <v>5.79</v>
      </c>
      <c r="R37" s="201">
        <v>10.61</v>
      </c>
      <c r="S37" s="201">
        <v>6.75</v>
      </c>
      <c r="T37" s="201">
        <v>0.97</v>
      </c>
      <c r="U37" s="201">
        <v>62.1</v>
      </c>
      <c r="V37" s="201">
        <v>5.01</v>
      </c>
      <c r="W37" s="201">
        <v>10.83</v>
      </c>
      <c r="X37" s="201">
        <v>35.69</v>
      </c>
      <c r="Y37" s="201">
        <v>0</v>
      </c>
      <c r="Z37">
        <v>0</v>
      </c>
      <c r="AA37" s="201">
        <v>14.06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139</v>
      </c>
      <c r="AN37" s="201">
        <v>0</v>
      </c>
      <c r="AO37">
        <v>0</v>
      </c>
      <c r="AP37" s="201">
        <v>57.88</v>
      </c>
      <c r="AQ37" s="201">
        <v>14.47</v>
      </c>
      <c r="AR37" s="201">
        <v>47.5</v>
      </c>
      <c r="AS37" s="201">
        <v>7.35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2.4500000000000002</v>
      </c>
      <c r="AZ37" s="201">
        <v>0</v>
      </c>
      <c r="BA37" s="201">
        <v>0.85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274.94</v>
      </c>
      <c r="L38" s="201">
        <v>10.61</v>
      </c>
      <c r="M38" s="201">
        <v>63.85</v>
      </c>
      <c r="N38" s="201">
        <v>52.9</v>
      </c>
      <c r="O38" s="201">
        <v>73.94</v>
      </c>
      <c r="P38" s="201">
        <v>31.35</v>
      </c>
      <c r="Q38" s="201">
        <v>5.79</v>
      </c>
      <c r="R38" s="201">
        <v>10.61</v>
      </c>
      <c r="S38" s="201">
        <v>6.75</v>
      </c>
      <c r="T38" s="201">
        <v>0.97</v>
      </c>
      <c r="U38" s="201">
        <v>62.1</v>
      </c>
      <c r="V38" s="201">
        <v>5.01</v>
      </c>
      <c r="W38" s="201">
        <v>10.83</v>
      </c>
      <c r="X38" s="201">
        <v>35.69</v>
      </c>
      <c r="Y38" s="201">
        <v>0</v>
      </c>
      <c r="Z38">
        <v>0</v>
      </c>
      <c r="AA38" s="201">
        <v>14.06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139</v>
      </c>
      <c r="AN38" s="201">
        <v>0</v>
      </c>
      <c r="AO38">
        <v>0</v>
      </c>
      <c r="AP38" s="201">
        <v>57.88</v>
      </c>
      <c r="AQ38" s="201">
        <v>14.47</v>
      </c>
      <c r="AR38" s="201">
        <v>47.5</v>
      </c>
      <c r="AS38" s="201">
        <v>7.35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2.4500000000000002</v>
      </c>
      <c r="AZ38" s="201">
        <v>0</v>
      </c>
      <c r="BA38" s="201">
        <v>0.43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274.94</v>
      </c>
      <c r="L39" s="201">
        <v>10.61</v>
      </c>
      <c r="M39" s="201">
        <v>63.85</v>
      </c>
      <c r="N39" s="201">
        <v>52.9</v>
      </c>
      <c r="O39" s="201">
        <v>73.94</v>
      </c>
      <c r="P39" s="201">
        <v>31.35</v>
      </c>
      <c r="Q39" s="201">
        <v>5.79</v>
      </c>
      <c r="R39" s="201">
        <v>10.61</v>
      </c>
      <c r="S39" s="201">
        <v>6.75</v>
      </c>
      <c r="T39" s="201">
        <v>0.97</v>
      </c>
      <c r="U39" s="201">
        <v>62.1</v>
      </c>
      <c r="V39" s="201">
        <v>5.01</v>
      </c>
      <c r="W39" s="201">
        <v>10.91</v>
      </c>
      <c r="X39" s="201">
        <v>35.700000000000003</v>
      </c>
      <c r="Y39" s="201">
        <v>0</v>
      </c>
      <c r="Z39">
        <v>0</v>
      </c>
      <c r="AA39" s="201">
        <v>14.06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139</v>
      </c>
      <c r="AN39" s="201">
        <v>0</v>
      </c>
      <c r="AO39">
        <v>0</v>
      </c>
      <c r="AP39" s="201">
        <v>57.88</v>
      </c>
      <c r="AQ39" s="201">
        <v>14.47</v>
      </c>
      <c r="AR39" s="201">
        <v>47.5</v>
      </c>
      <c r="AS39" s="201">
        <v>7.35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2.4500000000000002</v>
      </c>
      <c r="AZ39" s="201">
        <v>0</v>
      </c>
      <c r="BA39" s="201">
        <v>0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274.94</v>
      </c>
      <c r="L40" s="201">
        <v>10.61</v>
      </c>
      <c r="M40" s="201">
        <v>63.85</v>
      </c>
      <c r="N40" s="201">
        <v>52.9</v>
      </c>
      <c r="O40" s="201">
        <v>73.94</v>
      </c>
      <c r="P40" s="201">
        <v>31.35</v>
      </c>
      <c r="Q40" s="201">
        <v>5.79</v>
      </c>
      <c r="R40" s="201">
        <v>10.61</v>
      </c>
      <c r="S40" s="201">
        <v>6.75</v>
      </c>
      <c r="T40" s="201">
        <v>0.97</v>
      </c>
      <c r="U40" s="201">
        <v>62.1</v>
      </c>
      <c r="V40" s="201">
        <v>5.01</v>
      </c>
      <c r="W40" s="201">
        <v>10.91</v>
      </c>
      <c r="X40" s="201">
        <v>35.700000000000003</v>
      </c>
      <c r="Y40" s="201">
        <v>0</v>
      </c>
      <c r="Z40">
        <v>0</v>
      </c>
      <c r="AA40" s="201">
        <v>14.06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139</v>
      </c>
      <c r="AN40" s="201">
        <v>0</v>
      </c>
      <c r="AO40">
        <v>0</v>
      </c>
      <c r="AP40" s="201">
        <v>57.88</v>
      </c>
      <c r="AQ40" s="201">
        <v>14.47</v>
      </c>
      <c r="AR40" s="201">
        <v>47.5</v>
      </c>
      <c r="AS40" s="201">
        <v>7.35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2.4500000000000002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274.94</v>
      </c>
      <c r="L41" s="201">
        <v>10.61</v>
      </c>
      <c r="M41" s="201">
        <v>63.85</v>
      </c>
      <c r="N41" s="201">
        <v>52.9</v>
      </c>
      <c r="O41" s="201">
        <v>73.94</v>
      </c>
      <c r="P41" s="201">
        <v>31.35</v>
      </c>
      <c r="Q41" s="201">
        <v>5.79</v>
      </c>
      <c r="R41" s="201">
        <v>10.61</v>
      </c>
      <c r="S41" s="201">
        <v>6.75</v>
      </c>
      <c r="T41" s="201">
        <v>0.97</v>
      </c>
      <c r="U41" s="201">
        <v>62.1</v>
      </c>
      <c r="V41" s="201">
        <v>5.01</v>
      </c>
      <c r="W41" s="201">
        <v>10.91</v>
      </c>
      <c r="X41" s="201">
        <v>35.700000000000003</v>
      </c>
      <c r="Y41" s="201">
        <v>0</v>
      </c>
      <c r="Z41">
        <v>0</v>
      </c>
      <c r="AA41" s="201">
        <v>14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139</v>
      </c>
      <c r="AN41" s="201">
        <v>0</v>
      </c>
      <c r="AO41">
        <v>0</v>
      </c>
      <c r="AP41" s="201">
        <v>57.88</v>
      </c>
      <c r="AQ41" s="201">
        <v>14.47</v>
      </c>
      <c r="AR41" s="201">
        <v>47.5</v>
      </c>
      <c r="AS41" s="201">
        <v>7.35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2.4500000000000002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274.94</v>
      </c>
      <c r="L42" s="201">
        <v>10.61</v>
      </c>
      <c r="M42" s="201">
        <v>63.85</v>
      </c>
      <c r="N42" s="201">
        <v>52.9</v>
      </c>
      <c r="O42" s="201">
        <v>73.94</v>
      </c>
      <c r="P42" s="201">
        <v>31.35</v>
      </c>
      <c r="Q42" s="201">
        <v>5.79</v>
      </c>
      <c r="R42" s="201">
        <v>10.61</v>
      </c>
      <c r="S42" s="201">
        <v>6.75</v>
      </c>
      <c r="T42" s="201">
        <v>0.97</v>
      </c>
      <c r="U42" s="201">
        <v>62.1</v>
      </c>
      <c r="V42" s="201">
        <v>5.01</v>
      </c>
      <c r="W42" s="201">
        <v>10.91</v>
      </c>
      <c r="X42" s="201">
        <v>35.700000000000003</v>
      </c>
      <c r="Y42" s="201">
        <v>0</v>
      </c>
      <c r="Z42">
        <v>0</v>
      </c>
      <c r="AA42" s="201">
        <v>14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139</v>
      </c>
      <c r="AN42" s="201">
        <v>0</v>
      </c>
      <c r="AO42">
        <v>0</v>
      </c>
      <c r="AP42" s="201">
        <v>57.88</v>
      </c>
      <c r="AQ42" s="201">
        <v>14.47</v>
      </c>
      <c r="AR42" s="201">
        <v>47.5</v>
      </c>
      <c r="AS42" s="201">
        <v>7.35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2.4500000000000002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274.94</v>
      </c>
      <c r="L43" s="201">
        <v>10.61</v>
      </c>
      <c r="M43" s="201">
        <v>63.85</v>
      </c>
      <c r="N43" s="201">
        <v>52.9</v>
      </c>
      <c r="O43" s="201">
        <v>73.94</v>
      </c>
      <c r="P43" s="201">
        <v>31.35</v>
      </c>
      <c r="Q43" s="201">
        <v>5.79</v>
      </c>
      <c r="R43" s="201">
        <v>10.61</v>
      </c>
      <c r="S43" s="201">
        <v>6.75</v>
      </c>
      <c r="T43" s="201">
        <v>0.97</v>
      </c>
      <c r="U43" s="201">
        <v>62.1</v>
      </c>
      <c r="V43" s="201">
        <v>5.01</v>
      </c>
      <c r="W43" s="201">
        <v>10.91</v>
      </c>
      <c r="X43" s="201">
        <v>35.69</v>
      </c>
      <c r="Y43" s="201">
        <v>0</v>
      </c>
      <c r="Z43">
        <v>0</v>
      </c>
      <c r="AA43" s="201">
        <v>14</v>
      </c>
      <c r="AB43" s="201">
        <v>0</v>
      </c>
      <c r="AC43" s="201">
        <v>0</v>
      </c>
      <c r="AD43" s="201">
        <v>0</v>
      </c>
      <c r="AE43" s="201">
        <v>45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139</v>
      </c>
      <c r="AN43" s="201">
        <v>0</v>
      </c>
      <c r="AO43">
        <v>0</v>
      </c>
      <c r="AP43" s="201">
        <v>57.88</v>
      </c>
      <c r="AQ43" s="201">
        <v>14.47</v>
      </c>
      <c r="AR43" s="201">
        <v>47.5</v>
      </c>
      <c r="AS43" s="201">
        <v>7.35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2.4500000000000002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274.94</v>
      </c>
      <c r="L44" s="201">
        <v>10.61</v>
      </c>
      <c r="M44" s="201">
        <v>63.85</v>
      </c>
      <c r="N44" s="201">
        <v>52.9</v>
      </c>
      <c r="O44" s="201">
        <v>73.94</v>
      </c>
      <c r="P44" s="201">
        <v>31.35</v>
      </c>
      <c r="Q44" s="201">
        <v>5.79</v>
      </c>
      <c r="R44" s="201">
        <v>10.61</v>
      </c>
      <c r="S44" s="201">
        <v>6.75</v>
      </c>
      <c r="T44" s="201">
        <v>0.97</v>
      </c>
      <c r="U44" s="201">
        <v>62.1</v>
      </c>
      <c r="V44" s="201">
        <v>5.01</v>
      </c>
      <c r="W44" s="201">
        <v>10.61</v>
      </c>
      <c r="X44" s="201">
        <v>35.69</v>
      </c>
      <c r="Y44" s="201">
        <v>0</v>
      </c>
      <c r="Z44">
        <v>0</v>
      </c>
      <c r="AA44" s="201">
        <v>14</v>
      </c>
      <c r="AB44" s="201">
        <v>0</v>
      </c>
      <c r="AC44" s="201">
        <v>0</v>
      </c>
      <c r="AD44" s="201">
        <v>0</v>
      </c>
      <c r="AE44" s="201">
        <v>45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139</v>
      </c>
      <c r="AN44" s="201">
        <v>0</v>
      </c>
      <c r="AO44">
        <v>0</v>
      </c>
      <c r="AP44" s="201">
        <v>57.88</v>
      </c>
      <c r="AQ44" s="201">
        <v>14.47</v>
      </c>
      <c r="AR44" s="201">
        <v>47.5</v>
      </c>
      <c r="AS44" s="201">
        <v>7.35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2.4500000000000002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274.94</v>
      </c>
      <c r="L45" s="201">
        <v>10.61</v>
      </c>
      <c r="M45" s="201">
        <v>63.85</v>
      </c>
      <c r="N45" s="201">
        <v>52.9</v>
      </c>
      <c r="O45" s="201">
        <v>73.94</v>
      </c>
      <c r="P45" s="201">
        <v>31.35</v>
      </c>
      <c r="Q45" s="201">
        <v>5.79</v>
      </c>
      <c r="R45" s="201">
        <v>10.61</v>
      </c>
      <c r="S45" s="201">
        <v>6.75</v>
      </c>
      <c r="T45" s="201">
        <v>0.97</v>
      </c>
      <c r="U45" s="201">
        <v>62.1</v>
      </c>
      <c r="V45" s="201">
        <v>5.01</v>
      </c>
      <c r="W45" s="201">
        <v>10.61</v>
      </c>
      <c r="X45" s="201">
        <v>35.69</v>
      </c>
      <c r="Y45" s="201">
        <v>0</v>
      </c>
      <c r="Z45">
        <v>0</v>
      </c>
      <c r="AA45" s="201">
        <v>14</v>
      </c>
      <c r="AB45" s="201">
        <v>0</v>
      </c>
      <c r="AC45" s="201">
        <v>0</v>
      </c>
      <c r="AD45" s="201">
        <v>0</v>
      </c>
      <c r="AE45" s="201">
        <v>45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139</v>
      </c>
      <c r="AN45" s="201">
        <v>0</v>
      </c>
      <c r="AO45">
        <v>0</v>
      </c>
      <c r="AP45" s="201">
        <v>57.88</v>
      </c>
      <c r="AQ45" s="201">
        <v>14.47</v>
      </c>
      <c r="AR45" s="201">
        <v>47.5</v>
      </c>
      <c r="AS45" s="201">
        <v>7.35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2.4500000000000002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274.94</v>
      </c>
      <c r="L46" s="201">
        <v>10.61</v>
      </c>
      <c r="M46" s="201">
        <v>63.85</v>
      </c>
      <c r="N46" s="201">
        <v>52.9</v>
      </c>
      <c r="O46" s="201">
        <v>73.94</v>
      </c>
      <c r="P46" s="201">
        <v>31.35</v>
      </c>
      <c r="Q46" s="201">
        <v>5.79</v>
      </c>
      <c r="R46" s="201">
        <v>10.61</v>
      </c>
      <c r="S46" s="201">
        <v>6.75</v>
      </c>
      <c r="T46" s="201">
        <v>0.97</v>
      </c>
      <c r="U46" s="201">
        <v>62.1</v>
      </c>
      <c r="V46" s="201">
        <v>5.01</v>
      </c>
      <c r="W46" s="201">
        <v>10.61</v>
      </c>
      <c r="X46" s="201">
        <v>35.69</v>
      </c>
      <c r="Y46" s="201">
        <v>0</v>
      </c>
      <c r="Z46">
        <v>0</v>
      </c>
      <c r="AA46" s="201">
        <v>14</v>
      </c>
      <c r="AB46" s="201">
        <v>0</v>
      </c>
      <c r="AC46" s="201">
        <v>0</v>
      </c>
      <c r="AD46" s="201">
        <v>0</v>
      </c>
      <c r="AE46" s="201">
        <v>45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139</v>
      </c>
      <c r="AN46" s="201">
        <v>0</v>
      </c>
      <c r="AO46">
        <v>0</v>
      </c>
      <c r="AP46" s="201">
        <v>57.88</v>
      </c>
      <c r="AQ46" s="201">
        <v>14.47</v>
      </c>
      <c r="AR46" s="201">
        <v>47.5</v>
      </c>
      <c r="AS46" s="201">
        <v>7.35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2.4500000000000002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271.68</v>
      </c>
      <c r="L47" s="201">
        <v>10.61</v>
      </c>
      <c r="M47" s="201">
        <v>63.85</v>
      </c>
      <c r="N47" s="201">
        <v>52.9</v>
      </c>
      <c r="O47" s="201">
        <v>73.94</v>
      </c>
      <c r="P47" s="201">
        <v>31.35</v>
      </c>
      <c r="Q47" s="201">
        <v>5.79</v>
      </c>
      <c r="R47" s="201">
        <v>10.61</v>
      </c>
      <c r="S47" s="201">
        <v>6.75</v>
      </c>
      <c r="T47" s="201">
        <v>0.97</v>
      </c>
      <c r="U47" s="201">
        <v>62.1</v>
      </c>
      <c r="V47" s="201">
        <v>5.01</v>
      </c>
      <c r="W47" s="201">
        <v>10.61</v>
      </c>
      <c r="X47" s="201">
        <v>35.69</v>
      </c>
      <c r="Y47" s="201">
        <v>0</v>
      </c>
      <c r="Z47">
        <v>0</v>
      </c>
      <c r="AA47" s="201">
        <v>14</v>
      </c>
      <c r="AB47" s="201">
        <v>0</v>
      </c>
      <c r="AC47" s="201">
        <v>0</v>
      </c>
      <c r="AD47" s="201">
        <v>0</v>
      </c>
      <c r="AE47" s="201">
        <v>45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57.88</v>
      </c>
      <c r="AQ47" s="201">
        <v>14.47</v>
      </c>
      <c r="AR47" s="201">
        <v>46.5</v>
      </c>
      <c r="AS47" s="201">
        <v>7.35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2.4500000000000002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271.68</v>
      </c>
      <c r="L48" s="201">
        <v>10.61</v>
      </c>
      <c r="M48" s="201">
        <v>63.85</v>
      </c>
      <c r="N48" s="201">
        <v>52.9</v>
      </c>
      <c r="O48" s="201">
        <v>73.94</v>
      </c>
      <c r="P48" s="201">
        <v>31.35</v>
      </c>
      <c r="Q48" s="201">
        <v>5.79</v>
      </c>
      <c r="R48" s="201">
        <v>10.61</v>
      </c>
      <c r="S48" s="201">
        <v>6.75</v>
      </c>
      <c r="T48" s="201">
        <v>0.97</v>
      </c>
      <c r="U48" s="201">
        <v>62.1</v>
      </c>
      <c r="V48" s="201">
        <v>5.01</v>
      </c>
      <c r="W48" s="201">
        <v>10.61</v>
      </c>
      <c r="X48" s="201">
        <v>35.69</v>
      </c>
      <c r="Y48" s="201">
        <v>0</v>
      </c>
      <c r="Z48">
        <v>0</v>
      </c>
      <c r="AA48" s="201">
        <v>14</v>
      </c>
      <c r="AB48" s="201">
        <v>0</v>
      </c>
      <c r="AC48" s="201">
        <v>0</v>
      </c>
      <c r="AD48" s="201">
        <v>0</v>
      </c>
      <c r="AE48" s="201">
        <v>45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57.88</v>
      </c>
      <c r="AQ48" s="201">
        <v>14.47</v>
      </c>
      <c r="AR48" s="201">
        <v>46</v>
      </c>
      <c r="AS48" s="201">
        <v>7.35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2.4500000000000002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271.68</v>
      </c>
      <c r="L49" s="201">
        <v>9.6300000000000008</v>
      </c>
      <c r="M49" s="201">
        <v>63.85</v>
      </c>
      <c r="N49" s="201">
        <v>52.9</v>
      </c>
      <c r="O49" s="201">
        <v>73.94</v>
      </c>
      <c r="P49" s="201">
        <v>31.35</v>
      </c>
      <c r="Q49" s="201">
        <v>5.29</v>
      </c>
      <c r="R49" s="201">
        <v>10.51</v>
      </c>
      <c r="S49" s="201">
        <v>6.46</v>
      </c>
      <c r="T49" s="201">
        <v>0.78</v>
      </c>
      <c r="U49" s="201">
        <v>62.1</v>
      </c>
      <c r="V49" s="201">
        <v>4.07</v>
      </c>
      <c r="W49" s="201">
        <v>11.4</v>
      </c>
      <c r="X49" s="201">
        <v>34.549999999999997</v>
      </c>
      <c r="Y49" s="201">
        <v>0</v>
      </c>
      <c r="Z49">
        <v>0</v>
      </c>
      <c r="AA49" s="201">
        <v>14</v>
      </c>
      <c r="AB49" s="201">
        <v>0</v>
      </c>
      <c r="AC49" s="201">
        <v>0</v>
      </c>
      <c r="AD49" s="201">
        <v>0</v>
      </c>
      <c r="AE49" s="201">
        <v>45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57.88</v>
      </c>
      <c r="AQ49" s="201">
        <v>14.47</v>
      </c>
      <c r="AR49" s="201">
        <v>46</v>
      </c>
      <c r="AS49" s="201">
        <v>7.35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2.4500000000000002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271.68</v>
      </c>
      <c r="L50" s="201">
        <v>9.6300000000000008</v>
      </c>
      <c r="M50" s="201">
        <v>63.85</v>
      </c>
      <c r="N50" s="201">
        <v>52.9</v>
      </c>
      <c r="O50" s="201">
        <v>73.94</v>
      </c>
      <c r="P50" s="201">
        <v>31.35</v>
      </c>
      <c r="Q50" s="201">
        <v>5.29</v>
      </c>
      <c r="R50" s="201">
        <v>10.51</v>
      </c>
      <c r="S50" s="201">
        <v>6.46</v>
      </c>
      <c r="T50" s="201">
        <v>0.78</v>
      </c>
      <c r="U50" s="201">
        <v>62.1</v>
      </c>
      <c r="V50" s="201">
        <v>4.07</v>
      </c>
      <c r="W50" s="201">
        <v>11.4</v>
      </c>
      <c r="X50" s="201">
        <v>34.549999999999997</v>
      </c>
      <c r="Y50" s="201">
        <v>0</v>
      </c>
      <c r="Z50">
        <v>0</v>
      </c>
      <c r="AA50" s="201">
        <v>14</v>
      </c>
      <c r="AB50" s="201">
        <v>0</v>
      </c>
      <c r="AC50" s="201">
        <v>0</v>
      </c>
      <c r="AD50" s="201">
        <v>0</v>
      </c>
      <c r="AE50" s="201">
        <v>45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57.88</v>
      </c>
      <c r="AQ50" s="201">
        <v>14.47</v>
      </c>
      <c r="AR50" s="201">
        <v>46</v>
      </c>
      <c r="AS50" s="201">
        <v>7.35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2.4500000000000002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271.68</v>
      </c>
      <c r="L51" s="201">
        <v>9.6300000000000008</v>
      </c>
      <c r="M51" s="201">
        <v>63.85</v>
      </c>
      <c r="N51" s="201">
        <v>52.9</v>
      </c>
      <c r="O51" s="201">
        <v>73.94</v>
      </c>
      <c r="P51" s="201">
        <v>31.35</v>
      </c>
      <c r="Q51" s="201">
        <v>5.29</v>
      </c>
      <c r="R51" s="201">
        <v>10.51</v>
      </c>
      <c r="S51" s="201">
        <v>6.46</v>
      </c>
      <c r="T51" s="201">
        <v>0.78</v>
      </c>
      <c r="U51" s="201">
        <v>62.1</v>
      </c>
      <c r="V51" s="201">
        <v>4.07</v>
      </c>
      <c r="W51" s="201">
        <v>11.4</v>
      </c>
      <c r="X51" s="201">
        <v>34.549999999999997</v>
      </c>
      <c r="Y51" s="201">
        <v>0</v>
      </c>
      <c r="Z51">
        <v>0</v>
      </c>
      <c r="AA51" s="201">
        <v>14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57.88</v>
      </c>
      <c r="AQ51" s="201">
        <v>14.47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2.4500000000000002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271.68</v>
      </c>
      <c r="L52" s="201">
        <v>9.6300000000000008</v>
      </c>
      <c r="M52" s="201">
        <v>63.85</v>
      </c>
      <c r="N52" s="201">
        <v>52.9</v>
      </c>
      <c r="O52" s="201">
        <v>73.94</v>
      </c>
      <c r="P52" s="201">
        <v>31.35</v>
      </c>
      <c r="Q52" s="201">
        <v>5.29</v>
      </c>
      <c r="R52" s="201">
        <v>10.51</v>
      </c>
      <c r="S52" s="201">
        <v>6.46</v>
      </c>
      <c r="T52" s="201">
        <v>0.78</v>
      </c>
      <c r="U52" s="201">
        <v>62.1</v>
      </c>
      <c r="V52" s="201">
        <v>4.07</v>
      </c>
      <c r="W52" s="201">
        <v>11.4</v>
      </c>
      <c r="X52" s="201">
        <v>34.549999999999997</v>
      </c>
      <c r="Y52" s="201">
        <v>0</v>
      </c>
      <c r="Z52">
        <v>0</v>
      </c>
      <c r="AA52" s="201">
        <v>14</v>
      </c>
      <c r="AB52" s="201">
        <v>0</v>
      </c>
      <c r="AC52" s="201">
        <v>0</v>
      </c>
      <c r="AD52" s="201">
        <v>0</v>
      </c>
      <c r="AE52" s="201">
        <v>45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57.88</v>
      </c>
      <c r="AQ52" s="201">
        <v>14.47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2.4500000000000002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271.68</v>
      </c>
      <c r="L53" s="201">
        <v>9.6300000000000008</v>
      </c>
      <c r="M53" s="201">
        <v>35.119999999999997</v>
      </c>
      <c r="N53" s="201">
        <v>29.1</v>
      </c>
      <c r="O53" s="201">
        <v>40.659999999999997</v>
      </c>
      <c r="P53" s="201">
        <v>16.54</v>
      </c>
      <c r="Q53" s="201">
        <v>5.29</v>
      </c>
      <c r="R53" s="201">
        <v>10.51</v>
      </c>
      <c r="S53" s="201">
        <v>6.46</v>
      </c>
      <c r="T53" s="201">
        <v>0.78</v>
      </c>
      <c r="U53" s="201">
        <v>62.1</v>
      </c>
      <c r="V53" s="201">
        <v>3.94</v>
      </c>
      <c r="W53" s="201">
        <v>10.8</v>
      </c>
      <c r="X53" s="201">
        <v>34.549999999999997</v>
      </c>
      <c r="Y53" s="201">
        <v>0</v>
      </c>
      <c r="Z53">
        <v>0</v>
      </c>
      <c r="AA53" s="201">
        <v>13.89</v>
      </c>
      <c r="AB53" s="201">
        <v>0</v>
      </c>
      <c r="AC53" s="201">
        <v>0</v>
      </c>
      <c r="AD53" s="201">
        <v>0</v>
      </c>
      <c r="AE53" s="201">
        <v>45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57.88</v>
      </c>
      <c r="AQ53" s="201">
        <v>14.47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2.4500000000000002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271.68</v>
      </c>
      <c r="L54" s="201">
        <v>9.6300000000000008</v>
      </c>
      <c r="M54" s="201">
        <v>35.119999999999997</v>
      </c>
      <c r="N54" s="201">
        <v>29.1</v>
      </c>
      <c r="O54" s="201">
        <v>40.659999999999997</v>
      </c>
      <c r="P54" s="201">
        <v>16.54</v>
      </c>
      <c r="Q54" s="201">
        <v>5.29</v>
      </c>
      <c r="R54" s="201">
        <v>10.51</v>
      </c>
      <c r="S54" s="201">
        <v>6.46</v>
      </c>
      <c r="T54" s="201">
        <v>0.78</v>
      </c>
      <c r="U54" s="201">
        <v>62.1</v>
      </c>
      <c r="V54" s="201">
        <v>3.94</v>
      </c>
      <c r="W54" s="201">
        <v>10.8</v>
      </c>
      <c r="X54" s="201">
        <v>34.549999999999997</v>
      </c>
      <c r="Y54" s="201">
        <v>0</v>
      </c>
      <c r="Z54">
        <v>0</v>
      </c>
      <c r="AA54" s="201">
        <v>13.89</v>
      </c>
      <c r="AB54" s="201">
        <v>0</v>
      </c>
      <c r="AC54" s="201">
        <v>0</v>
      </c>
      <c r="AD54" s="201">
        <v>0</v>
      </c>
      <c r="AE54" s="201">
        <v>45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57.88</v>
      </c>
      <c r="AQ54" s="201">
        <v>14.47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2.4500000000000002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271.68</v>
      </c>
      <c r="L55" s="201">
        <v>9.6300000000000008</v>
      </c>
      <c r="M55" s="201">
        <v>35.119999999999997</v>
      </c>
      <c r="N55" s="201">
        <v>29.1</v>
      </c>
      <c r="O55" s="201">
        <v>40.659999999999997</v>
      </c>
      <c r="P55" s="201">
        <v>16.54</v>
      </c>
      <c r="Q55" s="201">
        <v>5.29</v>
      </c>
      <c r="R55" s="201">
        <v>10.51</v>
      </c>
      <c r="S55" s="201">
        <v>6.46</v>
      </c>
      <c r="T55" s="201">
        <v>0.78</v>
      </c>
      <c r="U55" s="201">
        <v>62.1</v>
      </c>
      <c r="V55" s="201">
        <v>3.94</v>
      </c>
      <c r="W55" s="201">
        <v>10.8</v>
      </c>
      <c r="X55" s="201">
        <v>34.549999999999997</v>
      </c>
      <c r="Y55" s="201">
        <v>0</v>
      </c>
      <c r="Z55">
        <v>0</v>
      </c>
      <c r="AA55" s="201">
        <v>13.89</v>
      </c>
      <c r="AB55" s="201">
        <v>0</v>
      </c>
      <c r="AC55" s="201">
        <v>0</v>
      </c>
      <c r="AD55" s="201">
        <v>0</v>
      </c>
      <c r="AE55" s="201">
        <v>45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57.88</v>
      </c>
      <c r="AQ55" s="201">
        <v>14.47</v>
      </c>
      <c r="AR55" s="201">
        <v>46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2.4500000000000002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271.68</v>
      </c>
      <c r="L56" s="201">
        <v>9.6300000000000008</v>
      </c>
      <c r="M56" s="201">
        <v>35.119999999999997</v>
      </c>
      <c r="N56" s="201">
        <v>29.1</v>
      </c>
      <c r="O56" s="201">
        <v>40.659999999999997</v>
      </c>
      <c r="P56" s="201">
        <v>16.54</v>
      </c>
      <c r="Q56" s="201">
        <v>5.29</v>
      </c>
      <c r="R56" s="201">
        <v>10.51</v>
      </c>
      <c r="S56" s="201">
        <v>6.46</v>
      </c>
      <c r="T56" s="201">
        <v>0.78</v>
      </c>
      <c r="U56" s="201">
        <v>62.1</v>
      </c>
      <c r="V56" s="201">
        <v>3.94</v>
      </c>
      <c r="W56" s="201">
        <v>10.8</v>
      </c>
      <c r="X56" s="201">
        <v>34.549999999999997</v>
      </c>
      <c r="Y56" s="201">
        <v>0</v>
      </c>
      <c r="Z56">
        <v>0</v>
      </c>
      <c r="AA56" s="201">
        <v>13.89</v>
      </c>
      <c r="AB56" s="201">
        <v>0</v>
      </c>
      <c r="AC56" s="201">
        <v>0</v>
      </c>
      <c r="AD56" s="201">
        <v>0</v>
      </c>
      <c r="AE56" s="201">
        <v>45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57.88</v>
      </c>
      <c r="AQ56" s="201">
        <v>14.47</v>
      </c>
      <c r="AR56" s="201">
        <v>46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2.4500000000000002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269.83</v>
      </c>
      <c r="L57" s="201">
        <v>9.6300000000000008</v>
      </c>
      <c r="M57" s="201">
        <v>35.119999999999997</v>
      </c>
      <c r="N57" s="201">
        <v>29.1</v>
      </c>
      <c r="O57" s="201">
        <v>40.659999999999997</v>
      </c>
      <c r="P57" s="201">
        <v>16.54</v>
      </c>
      <c r="Q57" s="201">
        <v>5.29</v>
      </c>
      <c r="R57" s="201">
        <v>10.51</v>
      </c>
      <c r="S57" s="201">
        <v>6.46</v>
      </c>
      <c r="T57" s="201">
        <v>0.78</v>
      </c>
      <c r="U57" s="201">
        <v>62.1</v>
      </c>
      <c r="V57" s="201">
        <v>3.94</v>
      </c>
      <c r="W57" s="201">
        <v>10.61</v>
      </c>
      <c r="X57" s="201">
        <v>34.549999999999997</v>
      </c>
      <c r="Y57" s="201">
        <v>0</v>
      </c>
      <c r="Z57">
        <v>0</v>
      </c>
      <c r="AA57" s="201">
        <v>13.89</v>
      </c>
      <c r="AB57" s="201">
        <v>0</v>
      </c>
      <c r="AC57" s="201">
        <v>0</v>
      </c>
      <c r="AD57" s="201">
        <v>0</v>
      </c>
      <c r="AE57" s="201">
        <v>45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57.88</v>
      </c>
      <c r="AQ57" s="201">
        <v>14.47</v>
      </c>
      <c r="AR57" s="201">
        <v>46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2.4500000000000002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269.83</v>
      </c>
      <c r="L58" s="201">
        <v>9.6300000000000008</v>
      </c>
      <c r="M58" s="201">
        <v>35.119999999999997</v>
      </c>
      <c r="N58" s="201">
        <v>29.1</v>
      </c>
      <c r="O58" s="201">
        <v>40.659999999999997</v>
      </c>
      <c r="P58" s="201">
        <v>16.54</v>
      </c>
      <c r="Q58" s="201">
        <v>5.29</v>
      </c>
      <c r="R58" s="201">
        <v>10.51</v>
      </c>
      <c r="S58" s="201">
        <v>6.46</v>
      </c>
      <c r="T58" s="201">
        <v>0.78</v>
      </c>
      <c r="U58" s="201">
        <v>62.1</v>
      </c>
      <c r="V58" s="201">
        <v>3.94</v>
      </c>
      <c r="W58" s="201">
        <v>10.61</v>
      </c>
      <c r="X58" s="201">
        <v>34.549999999999997</v>
      </c>
      <c r="Y58" s="201">
        <v>0</v>
      </c>
      <c r="Z58">
        <v>0</v>
      </c>
      <c r="AA58" s="201">
        <v>13.89</v>
      </c>
      <c r="AB58" s="201">
        <v>0</v>
      </c>
      <c r="AC58" s="201">
        <v>0</v>
      </c>
      <c r="AD58" s="201">
        <v>0</v>
      </c>
      <c r="AE58" s="201">
        <v>45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57.88</v>
      </c>
      <c r="AQ58" s="201">
        <v>14.47</v>
      </c>
      <c r="AR58" s="201">
        <v>46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2.4500000000000002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269.83</v>
      </c>
      <c r="L59" s="201">
        <v>9.6300000000000008</v>
      </c>
      <c r="M59" s="201">
        <v>61.74</v>
      </c>
      <c r="N59" s="201">
        <v>52.9</v>
      </c>
      <c r="O59" s="201">
        <v>73.94</v>
      </c>
      <c r="P59" s="201">
        <v>31.35</v>
      </c>
      <c r="Q59" s="201">
        <v>5.29</v>
      </c>
      <c r="R59" s="201">
        <v>10.51</v>
      </c>
      <c r="S59" s="201">
        <v>6.46</v>
      </c>
      <c r="T59" s="201">
        <v>0.78</v>
      </c>
      <c r="U59" s="201">
        <v>62.1</v>
      </c>
      <c r="V59" s="201">
        <v>3.94</v>
      </c>
      <c r="W59" s="201">
        <v>10.61</v>
      </c>
      <c r="X59" s="201">
        <v>34.549999999999997</v>
      </c>
      <c r="Y59" s="201">
        <v>0</v>
      </c>
      <c r="Z59">
        <v>0</v>
      </c>
      <c r="AA59" s="201">
        <v>13.89</v>
      </c>
      <c r="AB59" s="201">
        <v>0</v>
      </c>
      <c r="AC59" s="201">
        <v>0</v>
      </c>
      <c r="AD59" s="201">
        <v>0</v>
      </c>
      <c r="AE59" s="201">
        <v>45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57.88</v>
      </c>
      <c r="AQ59" s="201">
        <v>14.47</v>
      </c>
      <c r="AR59" s="201">
        <v>46</v>
      </c>
      <c r="AS59" s="201">
        <v>7.35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2.4500000000000002</v>
      </c>
      <c r="AZ59" s="201">
        <v>0</v>
      </c>
      <c r="BA59" s="201">
        <v>0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269.83</v>
      </c>
      <c r="L60" s="201">
        <v>9.6300000000000008</v>
      </c>
      <c r="M60" s="201">
        <v>63.85</v>
      </c>
      <c r="N60" s="201">
        <v>52.9</v>
      </c>
      <c r="O60" s="201">
        <v>73.94</v>
      </c>
      <c r="P60" s="201">
        <v>31.35</v>
      </c>
      <c r="Q60" s="201">
        <v>5.29</v>
      </c>
      <c r="R60" s="201">
        <v>10.52</v>
      </c>
      <c r="S60" s="201">
        <v>6.46</v>
      </c>
      <c r="T60" s="201">
        <v>0.78</v>
      </c>
      <c r="U60" s="201">
        <v>62.1</v>
      </c>
      <c r="V60" s="201">
        <v>3.94</v>
      </c>
      <c r="W60" s="201">
        <v>10.61</v>
      </c>
      <c r="X60" s="201">
        <v>34.549999999999997</v>
      </c>
      <c r="Y60" s="201">
        <v>0</v>
      </c>
      <c r="Z60">
        <v>0</v>
      </c>
      <c r="AA60" s="201">
        <v>13.89</v>
      </c>
      <c r="AB60" s="201">
        <v>0</v>
      </c>
      <c r="AC60" s="201">
        <v>0</v>
      </c>
      <c r="AD60" s="201">
        <v>0</v>
      </c>
      <c r="AE60" s="201">
        <v>45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57.88</v>
      </c>
      <c r="AQ60" s="201">
        <v>14.47</v>
      </c>
      <c r="AR60" s="201">
        <v>46</v>
      </c>
      <c r="AS60" s="201">
        <v>7.35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2.4500000000000002</v>
      </c>
      <c r="AZ60" s="201">
        <v>0</v>
      </c>
      <c r="BA60" s="201">
        <v>0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269.83</v>
      </c>
      <c r="L61" s="201">
        <v>9.6300000000000008</v>
      </c>
      <c r="M61" s="201">
        <v>63.85</v>
      </c>
      <c r="N61" s="201">
        <v>52.9</v>
      </c>
      <c r="O61" s="201">
        <v>73.94</v>
      </c>
      <c r="P61" s="201">
        <v>31.35</v>
      </c>
      <c r="Q61" s="201">
        <v>5.29</v>
      </c>
      <c r="R61" s="201">
        <v>10.52</v>
      </c>
      <c r="S61" s="201">
        <v>6.46</v>
      </c>
      <c r="T61" s="201">
        <v>0.78</v>
      </c>
      <c r="U61" s="201">
        <v>62.1</v>
      </c>
      <c r="V61" s="201">
        <v>3.94</v>
      </c>
      <c r="W61" s="201">
        <v>10.61</v>
      </c>
      <c r="X61" s="201">
        <v>34.549999999999997</v>
      </c>
      <c r="Y61" s="201">
        <v>0</v>
      </c>
      <c r="Z61">
        <v>0</v>
      </c>
      <c r="AA61" s="201">
        <v>13.89</v>
      </c>
      <c r="AB61" s="201">
        <v>0</v>
      </c>
      <c r="AC61" s="201">
        <v>0</v>
      </c>
      <c r="AD61" s="201">
        <v>0</v>
      </c>
      <c r="AE61" s="201">
        <v>45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57.88</v>
      </c>
      <c r="AQ61" s="201">
        <v>14.47</v>
      </c>
      <c r="AR61" s="201">
        <v>46</v>
      </c>
      <c r="AS61" s="201">
        <v>7.35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2.4500000000000002</v>
      </c>
      <c r="AZ61" s="201">
        <v>0</v>
      </c>
      <c r="BA61" s="201">
        <v>0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269.83</v>
      </c>
      <c r="L62" s="201">
        <v>9.6300000000000008</v>
      </c>
      <c r="M62" s="201">
        <v>63.85</v>
      </c>
      <c r="N62" s="201">
        <v>52.9</v>
      </c>
      <c r="O62" s="201">
        <v>73.94</v>
      </c>
      <c r="P62" s="201">
        <v>31.35</v>
      </c>
      <c r="Q62" s="201">
        <v>5.29</v>
      </c>
      <c r="R62" s="201">
        <v>10.52</v>
      </c>
      <c r="S62" s="201">
        <v>6.46</v>
      </c>
      <c r="T62" s="201">
        <v>0.78</v>
      </c>
      <c r="U62" s="201">
        <v>62.1</v>
      </c>
      <c r="V62" s="201">
        <v>3.94</v>
      </c>
      <c r="W62" s="201">
        <v>10.61</v>
      </c>
      <c r="X62" s="201">
        <v>34.549999999999997</v>
      </c>
      <c r="Y62" s="201">
        <v>0</v>
      </c>
      <c r="Z62">
        <v>0</v>
      </c>
      <c r="AA62" s="201">
        <v>13.89</v>
      </c>
      <c r="AB62" s="201">
        <v>0</v>
      </c>
      <c r="AC62" s="201">
        <v>0</v>
      </c>
      <c r="AD62" s="201">
        <v>0</v>
      </c>
      <c r="AE62" s="201">
        <v>45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57.88</v>
      </c>
      <c r="AQ62" s="201">
        <v>14.47</v>
      </c>
      <c r="AR62" s="201">
        <v>46</v>
      </c>
      <c r="AS62" s="201">
        <v>7.35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2.4500000000000002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269.13</v>
      </c>
      <c r="L63" s="201">
        <v>9.6300000000000008</v>
      </c>
      <c r="M63" s="201">
        <v>63.85</v>
      </c>
      <c r="N63" s="201">
        <v>52.9</v>
      </c>
      <c r="O63" s="201">
        <v>73.94</v>
      </c>
      <c r="P63" s="201">
        <v>31.35</v>
      </c>
      <c r="Q63" s="201">
        <v>5.29</v>
      </c>
      <c r="R63" s="201">
        <v>10.52</v>
      </c>
      <c r="S63" s="201">
        <v>6.46</v>
      </c>
      <c r="T63" s="201">
        <v>0.78</v>
      </c>
      <c r="U63" s="201">
        <v>62.1</v>
      </c>
      <c r="V63" s="201">
        <v>4.7699999999999996</v>
      </c>
      <c r="W63" s="201">
        <v>19.66</v>
      </c>
      <c r="X63" s="201">
        <v>62.83</v>
      </c>
      <c r="Y63" s="201">
        <v>0</v>
      </c>
      <c r="Z63">
        <v>0</v>
      </c>
      <c r="AA63" s="201">
        <v>13.44</v>
      </c>
      <c r="AB63" s="201">
        <v>0</v>
      </c>
      <c r="AC63" s="201">
        <v>0</v>
      </c>
      <c r="AD63" s="201">
        <v>0</v>
      </c>
      <c r="AE63" s="201">
        <v>45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57.88</v>
      </c>
      <c r="AQ63" s="201">
        <v>14.47</v>
      </c>
      <c r="AR63" s="201">
        <v>46</v>
      </c>
      <c r="AS63" s="201">
        <v>7.35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2.4500000000000002</v>
      </c>
      <c r="AZ63" s="201">
        <v>0</v>
      </c>
      <c r="BA63" s="201">
        <v>0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269.13</v>
      </c>
      <c r="L64" s="201">
        <v>9.6300000000000008</v>
      </c>
      <c r="M64" s="201">
        <v>63.85</v>
      </c>
      <c r="N64" s="201">
        <v>52.9</v>
      </c>
      <c r="O64" s="201">
        <v>73.94</v>
      </c>
      <c r="P64" s="201">
        <v>31.35</v>
      </c>
      <c r="Q64" s="201">
        <v>5.29</v>
      </c>
      <c r="R64" s="201">
        <v>10.52</v>
      </c>
      <c r="S64" s="201">
        <v>6.46</v>
      </c>
      <c r="T64" s="201">
        <v>0.78</v>
      </c>
      <c r="U64" s="201">
        <v>62.1</v>
      </c>
      <c r="V64" s="201">
        <v>5.01</v>
      </c>
      <c r="W64" s="201">
        <v>19.66</v>
      </c>
      <c r="X64" s="201">
        <v>62.83</v>
      </c>
      <c r="Y64" s="201">
        <v>0</v>
      </c>
      <c r="Z64">
        <v>0</v>
      </c>
      <c r="AA64" s="201">
        <v>13.44</v>
      </c>
      <c r="AB64" s="201">
        <v>0</v>
      </c>
      <c r="AC64" s="201">
        <v>0</v>
      </c>
      <c r="AD64" s="201">
        <v>0</v>
      </c>
      <c r="AE64" s="201">
        <v>45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91.64</v>
      </c>
      <c r="AQ64" s="201">
        <v>14.47</v>
      </c>
      <c r="AR64" s="201">
        <v>46</v>
      </c>
      <c r="AS64" s="201">
        <v>7.35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2.4500000000000002</v>
      </c>
      <c r="AZ64" s="201">
        <v>0</v>
      </c>
      <c r="BA64" s="201">
        <v>0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269.13</v>
      </c>
      <c r="L65" s="201">
        <v>9.6300000000000008</v>
      </c>
      <c r="M65" s="201">
        <v>63.85</v>
      </c>
      <c r="N65" s="201">
        <v>52.9</v>
      </c>
      <c r="O65" s="201">
        <v>73.94</v>
      </c>
      <c r="P65" s="201">
        <v>31.35</v>
      </c>
      <c r="Q65" s="201">
        <v>5.29</v>
      </c>
      <c r="R65" s="201">
        <v>10.52</v>
      </c>
      <c r="S65" s="201">
        <v>6.46</v>
      </c>
      <c r="T65" s="201">
        <v>0.78</v>
      </c>
      <c r="U65" s="201">
        <v>62.1</v>
      </c>
      <c r="V65" s="201">
        <v>5.01</v>
      </c>
      <c r="W65" s="201">
        <v>19.66</v>
      </c>
      <c r="X65" s="201">
        <v>62.83</v>
      </c>
      <c r="Y65" s="201">
        <v>0</v>
      </c>
      <c r="Z65">
        <v>0</v>
      </c>
      <c r="AA65" s="201">
        <v>13.44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118.31</v>
      </c>
      <c r="AQ65" s="201">
        <v>14.47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2.4500000000000002</v>
      </c>
      <c r="AZ65" s="201">
        <v>0</v>
      </c>
      <c r="BA65" s="201">
        <v>0</v>
      </c>
      <c r="BB65" s="201">
        <v>2.27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269.13</v>
      </c>
      <c r="L66" s="201">
        <v>9.6300000000000008</v>
      </c>
      <c r="M66" s="201">
        <v>63.85</v>
      </c>
      <c r="N66" s="201">
        <v>52.9</v>
      </c>
      <c r="O66" s="201">
        <v>73.94</v>
      </c>
      <c r="P66" s="201">
        <v>31.35</v>
      </c>
      <c r="Q66" s="201">
        <v>5.29</v>
      </c>
      <c r="R66" s="201">
        <v>10.52</v>
      </c>
      <c r="S66" s="201">
        <v>6.46</v>
      </c>
      <c r="T66" s="201">
        <v>0.78</v>
      </c>
      <c r="U66" s="201">
        <v>62.1</v>
      </c>
      <c r="V66" s="201">
        <v>5.01</v>
      </c>
      <c r="W66" s="201">
        <v>19.66</v>
      </c>
      <c r="X66" s="201">
        <v>62.83</v>
      </c>
      <c r="Y66" s="201">
        <v>0</v>
      </c>
      <c r="Z66">
        <v>0</v>
      </c>
      <c r="AA66" s="201">
        <v>13.44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118.31</v>
      </c>
      <c r="AQ66" s="201">
        <v>14.47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2.4500000000000002</v>
      </c>
      <c r="AZ66" s="201">
        <v>0</v>
      </c>
      <c r="BA66" s="201">
        <v>0</v>
      </c>
      <c r="BB66" s="201">
        <v>2.27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269.13</v>
      </c>
      <c r="L67" s="201">
        <v>9.6300000000000008</v>
      </c>
      <c r="M67" s="201">
        <v>63.85</v>
      </c>
      <c r="N67" s="201">
        <v>52.9</v>
      </c>
      <c r="O67" s="201">
        <v>73.94</v>
      </c>
      <c r="P67" s="201">
        <v>31.35</v>
      </c>
      <c r="Q67" s="201">
        <v>5.29</v>
      </c>
      <c r="R67" s="201">
        <v>19.12</v>
      </c>
      <c r="S67" s="201">
        <v>6.46</v>
      </c>
      <c r="T67" s="201">
        <v>0.78</v>
      </c>
      <c r="U67" s="201">
        <v>62.1</v>
      </c>
      <c r="V67" s="201">
        <v>5.01</v>
      </c>
      <c r="W67" s="201">
        <v>19.66</v>
      </c>
      <c r="X67" s="201">
        <v>62.83</v>
      </c>
      <c r="Y67" s="201">
        <v>0</v>
      </c>
      <c r="Z67">
        <v>0</v>
      </c>
      <c r="AA67" s="201">
        <v>13.44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118.31</v>
      </c>
      <c r="AQ67" s="201">
        <v>14.47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2.4500000000000002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269.13</v>
      </c>
      <c r="L68" s="201">
        <v>9.6300000000000008</v>
      </c>
      <c r="M68" s="201">
        <v>63.85</v>
      </c>
      <c r="N68" s="201">
        <v>52.9</v>
      </c>
      <c r="O68" s="201">
        <v>73.94</v>
      </c>
      <c r="P68" s="201">
        <v>31.35</v>
      </c>
      <c r="Q68" s="201">
        <v>5.29</v>
      </c>
      <c r="R68" s="201">
        <v>19.12</v>
      </c>
      <c r="S68" s="201">
        <v>6.46</v>
      </c>
      <c r="T68" s="201">
        <v>0.78</v>
      </c>
      <c r="U68" s="201">
        <v>62.1</v>
      </c>
      <c r="V68" s="201">
        <v>5.01</v>
      </c>
      <c r="W68" s="201">
        <v>19.66</v>
      </c>
      <c r="X68" s="201">
        <v>62.83</v>
      </c>
      <c r="Y68" s="201">
        <v>0</v>
      </c>
      <c r="Z68">
        <v>0</v>
      </c>
      <c r="AA68" s="201">
        <v>13.44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118.31</v>
      </c>
      <c r="AQ68" s="201">
        <v>14.47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2.4500000000000002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276.87</v>
      </c>
      <c r="L69" s="201">
        <v>17.510000000000002</v>
      </c>
      <c r="M69" s="201">
        <v>63.85</v>
      </c>
      <c r="N69" s="201">
        <v>52.9</v>
      </c>
      <c r="O69" s="201">
        <v>73.94</v>
      </c>
      <c r="P69" s="201">
        <v>31.35</v>
      </c>
      <c r="Q69" s="201">
        <v>9.6199999999999992</v>
      </c>
      <c r="R69" s="201">
        <v>19.12</v>
      </c>
      <c r="S69" s="201">
        <v>11.76</v>
      </c>
      <c r="T69" s="201">
        <v>1.42</v>
      </c>
      <c r="U69" s="201">
        <v>62.1</v>
      </c>
      <c r="V69" s="201">
        <v>5.01</v>
      </c>
      <c r="W69" s="201">
        <v>19.66</v>
      </c>
      <c r="X69" s="201">
        <v>62.83</v>
      </c>
      <c r="Y69" s="201">
        <v>0</v>
      </c>
      <c r="Z69">
        <v>0</v>
      </c>
      <c r="AA69" s="201">
        <v>13.44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118.31</v>
      </c>
      <c r="AQ69" s="201">
        <v>38.42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2.4500000000000002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300.99</v>
      </c>
      <c r="L70" s="201">
        <v>17.510000000000002</v>
      </c>
      <c r="M70" s="201">
        <v>63.85</v>
      </c>
      <c r="N70" s="201">
        <v>52.9</v>
      </c>
      <c r="O70" s="201">
        <v>73.94</v>
      </c>
      <c r="P70" s="201">
        <v>31.35</v>
      </c>
      <c r="Q70" s="201">
        <v>9.6199999999999992</v>
      </c>
      <c r="R70" s="201">
        <v>19.12</v>
      </c>
      <c r="S70" s="201">
        <v>11.76</v>
      </c>
      <c r="T70" s="201">
        <v>1.42</v>
      </c>
      <c r="U70" s="201">
        <v>62.1</v>
      </c>
      <c r="V70" s="201">
        <v>5.01</v>
      </c>
      <c r="W70" s="201">
        <v>19.66</v>
      </c>
      <c r="X70" s="201">
        <v>62.83</v>
      </c>
      <c r="Y70" s="201">
        <v>0</v>
      </c>
      <c r="Z70">
        <v>0</v>
      </c>
      <c r="AA70" s="201">
        <v>13.44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118.31</v>
      </c>
      <c r="AQ70" s="201">
        <v>38.42</v>
      </c>
      <c r="AR70" s="201">
        <v>47.5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2.4500000000000002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367.55</v>
      </c>
      <c r="L71" s="201">
        <v>17.510000000000002</v>
      </c>
      <c r="M71" s="201">
        <v>63.85</v>
      </c>
      <c r="N71" s="201">
        <v>52.9</v>
      </c>
      <c r="O71" s="201">
        <v>73.94</v>
      </c>
      <c r="P71" s="201">
        <v>31.35</v>
      </c>
      <c r="Q71" s="201">
        <v>9.6199999999999992</v>
      </c>
      <c r="R71" s="201">
        <v>19.12</v>
      </c>
      <c r="S71" s="201">
        <v>11.76</v>
      </c>
      <c r="T71" s="201">
        <v>1.42</v>
      </c>
      <c r="U71" s="201">
        <v>62.1</v>
      </c>
      <c r="V71" s="201">
        <v>5.01</v>
      </c>
      <c r="W71" s="201">
        <v>19.66</v>
      </c>
      <c r="X71" s="201">
        <v>62.83</v>
      </c>
      <c r="Y71" s="201">
        <v>0</v>
      </c>
      <c r="Z71">
        <v>0</v>
      </c>
      <c r="AA71" s="201">
        <v>13.44</v>
      </c>
      <c r="AB71" s="201">
        <v>0</v>
      </c>
      <c r="AC71" s="201">
        <v>0</v>
      </c>
      <c r="AD71" s="201">
        <v>0</v>
      </c>
      <c r="AE71" s="201">
        <v>45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118.31</v>
      </c>
      <c r="AQ71" s="201">
        <v>38.22</v>
      </c>
      <c r="AR71" s="201">
        <v>41.56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2.4500000000000002</v>
      </c>
      <c r="AZ71" s="201">
        <v>0</v>
      </c>
      <c r="BA71" s="201">
        <v>0.34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413.86</v>
      </c>
      <c r="L72" s="201">
        <v>17.510000000000002</v>
      </c>
      <c r="M72" s="201">
        <v>63.85</v>
      </c>
      <c r="N72" s="201">
        <v>52.9</v>
      </c>
      <c r="O72" s="201">
        <v>73.94</v>
      </c>
      <c r="P72" s="201">
        <v>31.35</v>
      </c>
      <c r="Q72" s="201">
        <v>9.6199999999999992</v>
      </c>
      <c r="R72" s="201">
        <v>19.12</v>
      </c>
      <c r="S72" s="201">
        <v>11.76</v>
      </c>
      <c r="T72" s="201">
        <v>1.42</v>
      </c>
      <c r="U72" s="201">
        <v>62.1</v>
      </c>
      <c r="V72" s="201">
        <v>5.01</v>
      </c>
      <c r="W72" s="201">
        <v>19.66</v>
      </c>
      <c r="X72" s="201">
        <v>62.83</v>
      </c>
      <c r="Y72" s="201">
        <v>0</v>
      </c>
      <c r="Z72">
        <v>0</v>
      </c>
      <c r="AA72" s="201">
        <v>13.44</v>
      </c>
      <c r="AB72" s="201">
        <v>0</v>
      </c>
      <c r="AC72" s="201">
        <v>0</v>
      </c>
      <c r="AD72" s="201">
        <v>0</v>
      </c>
      <c r="AE72" s="201">
        <v>45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118.31</v>
      </c>
      <c r="AQ72" s="201">
        <v>38.22</v>
      </c>
      <c r="AR72" s="201">
        <v>28.61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2.4500000000000002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430.26</v>
      </c>
      <c r="L73" s="201">
        <v>17.86</v>
      </c>
      <c r="M73" s="201">
        <v>63.85</v>
      </c>
      <c r="N73" s="201">
        <v>52.9</v>
      </c>
      <c r="O73" s="201">
        <v>73.94</v>
      </c>
      <c r="P73" s="201">
        <v>31.35</v>
      </c>
      <c r="Q73" s="201">
        <v>9.6199999999999992</v>
      </c>
      <c r="R73" s="201">
        <v>19.12</v>
      </c>
      <c r="S73" s="201">
        <v>11.76</v>
      </c>
      <c r="T73" s="201">
        <v>1.42</v>
      </c>
      <c r="U73" s="201">
        <v>62.1</v>
      </c>
      <c r="V73" s="201">
        <v>5.01</v>
      </c>
      <c r="W73" s="201">
        <v>19.66</v>
      </c>
      <c r="X73" s="201">
        <v>62.83</v>
      </c>
      <c r="Y73" s="201">
        <v>0</v>
      </c>
      <c r="Z73">
        <v>0</v>
      </c>
      <c r="AA73" s="201">
        <v>13.44</v>
      </c>
      <c r="AB73" s="201">
        <v>0</v>
      </c>
      <c r="AC73" s="201">
        <v>0</v>
      </c>
      <c r="AD73" s="201">
        <v>0</v>
      </c>
      <c r="AE73" s="201">
        <v>45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118.31</v>
      </c>
      <c r="AQ73" s="201">
        <v>38.22</v>
      </c>
      <c r="AR73" s="201">
        <v>16.47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2.4500000000000002</v>
      </c>
      <c r="AZ73" s="201">
        <v>0.83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422.54</v>
      </c>
      <c r="L74" s="201">
        <v>17.510000000000002</v>
      </c>
      <c r="M74" s="201">
        <v>63.85</v>
      </c>
      <c r="N74" s="201">
        <v>52.9</v>
      </c>
      <c r="O74" s="201">
        <v>73.94</v>
      </c>
      <c r="P74" s="201">
        <v>31.35</v>
      </c>
      <c r="Q74" s="201">
        <v>9.6199999999999992</v>
      </c>
      <c r="R74" s="201">
        <v>19.12</v>
      </c>
      <c r="S74" s="201">
        <v>11.76</v>
      </c>
      <c r="T74" s="201">
        <v>1.42</v>
      </c>
      <c r="U74" s="201">
        <v>62.1</v>
      </c>
      <c r="V74" s="201">
        <v>5.01</v>
      </c>
      <c r="W74" s="201">
        <v>19.66</v>
      </c>
      <c r="X74" s="201">
        <v>62.83</v>
      </c>
      <c r="Y74" s="201">
        <v>0</v>
      </c>
      <c r="Z74">
        <v>0</v>
      </c>
      <c r="AA74" s="201">
        <v>13.44</v>
      </c>
      <c r="AB74" s="201">
        <v>0</v>
      </c>
      <c r="AC74" s="201">
        <v>0</v>
      </c>
      <c r="AD74" s="201">
        <v>0</v>
      </c>
      <c r="AE74" s="201">
        <v>45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118.31</v>
      </c>
      <c r="AQ74" s="201">
        <v>38.22</v>
      </c>
      <c r="AR74" s="201">
        <v>7.99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2.4500000000000002</v>
      </c>
      <c r="AZ74" s="201">
        <v>1.66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415.79</v>
      </c>
      <c r="L75" s="201">
        <v>17.510000000000002</v>
      </c>
      <c r="M75" s="201">
        <v>63.85</v>
      </c>
      <c r="N75" s="201">
        <v>52.9</v>
      </c>
      <c r="O75" s="201">
        <v>73.94</v>
      </c>
      <c r="P75" s="201">
        <v>31.35</v>
      </c>
      <c r="Q75" s="201">
        <v>9.6199999999999992</v>
      </c>
      <c r="R75" s="201">
        <v>19.12</v>
      </c>
      <c r="S75" s="201">
        <v>11.76</v>
      </c>
      <c r="T75" s="201">
        <v>1.42</v>
      </c>
      <c r="U75" s="201">
        <v>62.1</v>
      </c>
      <c r="V75" s="201">
        <v>5.01</v>
      </c>
      <c r="W75" s="201">
        <v>19.66</v>
      </c>
      <c r="X75" s="201">
        <v>62.83</v>
      </c>
      <c r="Y75" s="201">
        <v>0</v>
      </c>
      <c r="Z75">
        <v>0</v>
      </c>
      <c r="AA75" s="201">
        <v>13.89</v>
      </c>
      <c r="AB75" s="201">
        <v>0</v>
      </c>
      <c r="AC75" s="201">
        <v>0</v>
      </c>
      <c r="AD75" s="201">
        <v>0</v>
      </c>
      <c r="AE75" s="201">
        <v>45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118.31</v>
      </c>
      <c r="AQ75" s="201">
        <v>38.22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2.4500000000000002</v>
      </c>
      <c r="AZ75" s="201">
        <v>1.66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367.55</v>
      </c>
      <c r="L76" s="201">
        <v>17.510000000000002</v>
      </c>
      <c r="M76" s="201">
        <v>63.85</v>
      </c>
      <c r="N76" s="201">
        <v>52.9</v>
      </c>
      <c r="O76" s="201">
        <v>73.94</v>
      </c>
      <c r="P76" s="201">
        <v>31.35</v>
      </c>
      <c r="Q76" s="201">
        <v>9.6199999999999992</v>
      </c>
      <c r="R76" s="201">
        <v>19.12</v>
      </c>
      <c r="S76" s="201">
        <v>11.76</v>
      </c>
      <c r="T76" s="201">
        <v>1.42</v>
      </c>
      <c r="U76" s="201">
        <v>62.1</v>
      </c>
      <c r="V76" s="201">
        <v>5.01</v>
      </c>
      <c r="W76" s="201">
        <v>19.66</v>
      </c>
      <c r="X76" s="201">
        <v>62.83</v>
      </c>
      <c r="Y76" s="201">
        <v>0</v>
      </c>
      <c r="Z76">
        <v>0</v>
      </c>
      <c r="AA76" s="201">
        <v>13.89</v>
      </c>
      <c r="AB76" s="201">
        <v>0</v>
      </c>
      <c r="AC76" s="201">
        <v>0</v>
      </c>
      <c r="AD76" s="201">
        <v>0</v>
      </c>
      <c r="AE76" s="201">
        <v>45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2.4500000000000002</v>
      </c>
      <c r="AZ76" s="201">
        <v>1.91</v>
      </c>
      <c r="BA76" s="201">
        <v>2.08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310.63</v>
      </c>
      <c r="L77" s="201">
        <v>17.649999999999999</v>
      </c>
      <c r="M77" s="201">
        <v>63.85</v>
      </c>
      <c r="N77" s="201">
        <v>52.9</v>
      </c>
      <c r="O77" s="201">
        <v>73.94</v>
      </c>
      <c r="P77" s="201">
        <v>31.35</v>
      </c>
      <c r="Q77" s="201">
        <v>9.6199999999999992</v>
      </c>
      <c r="R77" s="201">
        <v>19.12</v>
      </c>
      <c r="S77" s="201">
        <v>11.76</v>
      </c>
      <c r="T77" s="201">
        <v>1.42</v>
      </c>
      <c r="U77" s="201">
        <v>62.1</v>
      </c>
      <c r="V77" s="201">
        <v>5.01</v>
      </c>
      <c r="W77" s="201">
        <v>19.66</v>
      </c>
      <c r="X77" s="201">
        <v>62.83</v>
      </c>
      <c r="Y77" s="201">
        <v>0</v>
      </c>
      <c r="Z77">
        <v>0</v>
      </c>
      <c r="AA77" s="201">
        <v>13.89</v>
      </c>
      <c r="AB77" s="201">
        <v>0</v>
      </c>
      <c r="AC77" s="201">
        <v>0</v>
      </c>
      <c r="AD77" s="201">
        <v>0</v>
      </c>
      <c r="AE77" s="201">
        <v>45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</v>
      </c>
      <c r="AZ77" s="201">
        <v>4.09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328.96</v>
      </c>
      <c r="L78" s="201">
        <v>17.510000000000002</v>
      </c>
      <c r="M78" s="201">
        <v>63.85</v>
      </c>
      <c r="N78" s="201">
        <v>52.9</v>
      </c>
      <c r="O78" s="201">
        <v>73.94</v>
      </c>
      <c r="P78" s="201">
        <v>31.35</v>
      </c>
      <c r="Q78" s="201">
        <v>9.6199999999999992</v>
      </c>
      <c r="R78" s="201">
        <v>19.12</v>
      </c>
      <c r="S78" s="201">
        <v>11.76</v>
      </c>
      <c r="T78" s="201">
        <v>1.42</v>
      </c>
      <c r="U78" s="201">
        <v>62.1</v>
      </c>
      <c r="V78" s="201">
        <v>5.01</v>
      </c>
      <c r="W78" s="201">
        <v>19.66</v>
      </c>
      <c r="X78" s="201">
        <v>62.83</v>
      </c>
      <c r="Y78" s="201">
        <v>0</v>
      </c>
      <c r="Z78">
        <v>0</v>
      </c>
      <c r="AA78" s="201">
        <v>13.89</v>
      </c>
      <c r="AB78" s="201">
        <v>0</v>
      </c>
      <c r="AC78" s="201">
        <v>0</v>
      </c>
      <c r="AD78" s="201">
        <v>0</v>
      </c>
      <c r="AE78" s="201">
        <v>45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</v>
      </c>
      <c r="AZ78" s="201">
        <v>4.09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335.71</v>
      </c>
      <c r="L79" s="201">
        <v>17.510000000000002</v>
      </c>
      <c r="M79" s="201">
        <v>63.85</v>
      </c>
      <c r="N79" s="201">
        <v>52.9</v>
      </c>
      <c r="O79" s="201">
        <v>73.94</v>
      </c>
      <c r="P79" s="201">
        <v>31.35</v>
      </c>
      <c r="Q79" s="201">
        <v>9.6199999999999992</v>
      </c>
      <c r="R79" s="201">
        <v>19.12</v>
      </c>
      <c r="S79" s="201">
        <v>11.76</v>
      </c>
      <c r="T79" s="201">
        <v>1.42</v>
      </c>
      <c r="U79" s="201">
        <v>62.1</v>
      </c>
      <c r="V79" s="201">
        <v>5.01</v>
      </c>
      <c r="W79" s="201">
        <v>19.66</v>
      </c>
      <c r="X79" s="201">
        <v>62.83</v>
      </c>
      <c r="Y79" s="201">
        <v>0</v>
      </c>
      <c r="Z79">
        <v>0</v>
      </c>
      <c r="AA79" s="201">
        <v>13.89</v>
      </c>
      <c r="AB79" s="201">
        <v>0</v>
      </c>
      <c r="AC79" s="201">
        <v>0</v>
      </c>
      <c r="AD79" s="201">
        <v>0</v>
      </c>
      <c r="AE79" s="201">
        <v>45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</v>
      </c>
      <c r="AZ79" s="201">
        <v>4.09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348.26</v>
      </c>
      <c r="L80" s="201">
        <v>17.510000000000002</v>
      </c>
      <c r="M80" s="201">
        <v>63.85</v>
      </c>
      <c r="N80" s="201">
        <v>52.9</v>
      </c>
      <c r="O80" s="201">
        <v>73.94</v>
      </c>
      <c r="P80" s="201">
        <v>31.35</v>
      </c>
      <c r="Q80" s="201">
        <v>9.6199999999999992</v>
      </c>
      <c r="R80" s="201">
        <v>19.12</v>
      </c>
      <c r="S80" s="201">
        <v>11.76</v>
      </c>
      <c r="T80" s="201">
        <v>1.42</v>
      </c>
      <c r="U80" s="201">
        <v>62.1</v>
      </c>
      <c r="V80" s="201">
        <v>5.01</v>
      </c>
      <c r="W80" s="201">
        <v>19.66</v>
      </c>
      <c r="X80" s="201">
        <v>62.83</v>
      </c>
      <c r="Y80" s="201">
        <v>0</v>
      </c>
      <c r="Z80">
        <v>0</v>
      </c>
      <c r="AA80" s="201">
        <v>13.89</v>
      </c>
      <c r="AB80" s="201">
        <v>0</v>
      </c>
      <c r="AC80" s="201">
        <v>0</v>
      </c>
      <c r="AD80" s="201">
        <v>0</v>
      </c>
      <c r="AE80" s="201">
        <v>45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</v>
      </c>
      <c r="AZ80" s="201">
        <v>4.09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359.83</v>
      </c>
      <c r="L81" s="201">
        <v>17.510000000000002</v>
      </c>
      <c r="M81" s="201">
        <v>63.85</v>
      </c>
      <c r="N81" s="201">
        <v>52.9</v>
      </c>
      <c r="O81" s="201">
        <v>73.94</v>
      </c>
      <c r="P81" s="201">
        <v>31.35</v>
      </c>
      <c r="Q81" s="201">
        <v>9.6199999999999992</v>
      </c>
      <c r="R81" s="201">
        <v>19.12</v>
      </c>
      <c r="S81" s="201">
        <v>11.76</v>
      </c>
      <c r="T81" s="201">
        <v>1.42</v>
      </c>
      <c r="U81" s="201">
        <v>62.1</v>
      </c>
      <c r="V81" s="201">
        <v>5.01</v>
      </c>
      <c r="W81" s="201">
        <v>19.66</v>
      </c>
      <c r="X81" s="201">
        <v>62.83</v>
      </c>
      <c r="Y81" s="201">
        <v>0</v>
      </c>
      <c r="Z81">
        <v>0</v>
      </c>
      <c r="AA81" s="201">
        <v>13.89</v>
      </c>
      <c r="AB81" s="201">
        <v>0</v>
      </c>
      <c r="AC81" s="201">
        <v>0</v>
      </c>
      <c r="AD81" s="201">
        <v>0</v>
      </c>
      <c r="AE81" s="201">
        <v>45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</v>
      </c>
      <c r="AZ81" s="201">
        <v>4.09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407.1</v>
      </c>
      <c r="L82" s="201">
        <v>17.510000000000002</v>
      </c>
      <c r="M82" s="201">
        <v>63.85</v>
      </c>
      <c r="N82" s="201">
        <v>52.9</v>
      </c>
      <c r="O82" s="201">
        <v>73.94</v>
      </c>
      <c r="P82" s="201">
        <v>31.35</v>
      </c>
      <c r="Q82" s="201">
        <v>9.6199999999999992</v>
      </c>
      <c r="R82" s="201">
        <v>19.12</v>
      </c>
      <c r="S82" s="201">
        <v>11.76</v>
      </c>
      <c r="T82" s="201">
        <v>1.42</v>
      </c>
      <c r="U82" s="201">
        <v>62.1</v>
      </c>
      <c r="V82" s="201">
        <v>5.01</v>
      </c>
      <c r="W82" s="201">
        <v>19.66</v>
      </c>
      <c r="X82" s="201">
        <v>62.83</v>
      </c>
      <c r="Y82" s="201">
        <v>0</v>
      </c>
      <c r="Z82">
        <v>0</v>
      </c>
      <c r="AA82" s="201">
        <v>13.89</v>
      </c>
      <c r="AB82" s="201">
        <v>0</v>
      </c>
      <c r="AC82" s="201">
        <v>0</v>
      </c>
      <c r="AD82" s="201">
        <v>0</v>
      </c>
      <c r="AE82" s="201">
        <v>45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</v>
      </c>
      <c r="AZ82" s="201">
        <v>4.09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408.07</v>
      </c>
      <c r="L83" s="201">
        <v>17.510000000000002</v>
      </c>
      <c r="M83" s="201">
        <v>63.85</v>
      </c>
      <c r="N83" s="201">
        <v>52.9</v>
      </c>
      <c r="O83" s="201">
        <v>73.94</v>
      </c>
      <c r="P83" s="201">
        <v>31.35</v>
      </c>
      <c r="Q83" s="201">
        <v>9.6199999999999992</v>
      </c>
      <c r="R83" s="201">
        <v>19.12</v>
      </c>
      <c r="S83" s="201">
        <v>11.76</v>
      </c>
      <c r="T83" s="201">
        <v>1.42</v>
      </c>
      <c r="U83" s="201">
        <v>62.1</v>
      </c>
      <c r="V83" s="201">
        <v>5.01</v>
      </c>
      <c r="W83" s="201">
        <v>19.66</v>
      </c>
      <c r="X83" s="201">
        <v>62.83</v>
      </c>
      <c r="Y83" s="201">
        <v>0</v>
      </c>
      <c r="Z83">
        <v>0</v>
      </c>
      <c r="AA83" s="201">
        <v>14</v>
      </c>
      <c r="AB83" s="201">
        <v>0</v>
      </c>
      <c r="AC83" s="201">
        <v>0</v>
      </c>
      <c r="AD83" s="201">
        <v>0</v>
      </c>
      <c r="AE83" s="201">
        <v>45</v>
      </c>
      <c r="AF83" s="201">
        <v>0</v>
      </c>
      <c r="AG83" s="201">
        <v>0</v>
      </c>
      <c r="AH83" s="201">
        <v>0</v>
      </c>
      <c r="AI83" s="201">
        <v>112.56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</v>
      </c>
      <c r="AZ83" s="201">
        <v>4.09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463.06</v>
      </c>
      <c r="L84" s="201">
        <v>17.510000000000002</v>
      </c>
      <c r="M84" s="201">
        <v>63.85</v>
      </c>
      <c r="N84" s="201">
        <v>52.9</v>
      </c>
      <c r="O84" s="201">
        <v>73.94</v>
      </c>
      <c r="P84" s="201">
        <v>31.35</v>
      </c>
      <c r="Q84" s="201">
        <v>9.6199999999999992</v>
      </c>
      <c r="R84" s="201">
        <v>19.12</v>
      </c>
      <c r="S84" s="201">
        <v>11.76</v>
      </c>
      <c r="T84" s="201">
        <v>1.42</v>
      </c>
      <c r="U84" s="201">
        <v>62.1</v>
      </c>
      <c r="V84" s="201">
        <v>5.01</v>
      </c>
      <c r="W84" s="201">
        <v>19.66</v>
      </c>
      <c r="X84" s="201">
        <v>62.83</v>
      </c>
      <c r="Y84" s="201">
        <v>0</v>
      </c>
      <c r="Z84">
        <v>0</v>
      </c>
      <c r="AA84" s="201">
        <v>14</v>
      </c>
      <c r="AB84" s="201">
        <v>0</v>
      </c>
      <c r="AC84" s="201">
        <v>0</v>
      </c>
      <c r="AD84" s="201">
        <v>0</v>
      </c>
      <c r="AE84" s="201">
        <v>45</v>
      </c>
      <c r="AF84" s="201">
        <v>0</v>
      </c>
      <c r="AG84" s="201">
        <v>0</v>
      </c>
      <c r="AH84" s="201">
        <v>0</v>
      </c>
      <c r="AI84" s="201">
        <v>112.56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</v>
      </c>
      <c r="AZ84" s="201">
        <v>4.09</v>
      </c>
      <c r="BA84" s="201">
        <v>2.71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463.06</v>
      </c>
      <c r="L85" s="201">
        <v>17.510000000000002</v>
      </c>
      <c r="M85" s="201">
        <v>63.85</v>
      </c>
      <c r="N85" s="201">
        <v>52.9</v>
      </c>
      <c r="O85" s="201">
        <v>73.94</v>
      </c>
      <c r="P85" s="201">
        <v>31.35</v>
      </c>
      <c r="Q85" s="201">
        <v>9.6199999999999992</v>
      </c>
      <c r="R85" s="201">
        <v>19.12</v>
      </c>
      <c r="S85" s="201">
        <v>11.76</v>
      </c>
      <c r="T85" s="201">
        <v>1.42</v>
      </c>
      <c r="U85" s="201">
        <v>62.1</v>
      </c>
      <c r="V85" s="201">
        <v>5.01</v>
      </c>
      <c r="W85" s="201">
        <v>19.66</v>
      </c>
      <c r="X85" s="201">
        <v>62.83</v>
      </c>
      <c r="Y85" s="201">
        <v>0</v>
      </c>
      <c r="Z85">
        <v>0</v>
      </c>
      <c r="AA85" s="201">
        <v>14</v>
      </c>
      <c r="AB85" s="201">
        <v>0</v>
      </c>
      <c r="AC85" s="201">
        <v>0</v>
      </c>
      <c r="AD85" s="201">
        <v>0</v>
      </c>
      <c r="AE85" s="201">
        <v>45</v>
      </c>
      <c r="AF85" s="201">
        <v>0</v>
      </c>
      <c r="AG85" s="201">
        <v>0</v>
      </c>
      <c r="AH85" s="201">
        <v>0</v>
      </c>
      <c r="AI85" s="201">
        <v>112.56</v>
      </c>
      <c r="AJ85" s="201">
        <v>0</v>
      </c>
      <c r="AK85" s="201">
        <v>0</v>
      </c>
      <c r="AL85" s="201">
        <v>0</v>
      </c>
      <c r="AM85" s="201">
        <v>186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2.4500000000000002</v>
      </c>
      <c r="AZ85" s="201">
        <v>3.31</v>
      </c>
      <c r="BA85" s="201">
        <v>2.35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488.39</v>
      </c>
      <c r="L86" s="201">
        <v>17.510000000000002</v>
      </c>
      <c r="M86" s="201">
        <v>63.85</v>
      </c>
      <c r="N86" s="201">
        <v>52.9</v>
      </c>
      <c r="O86" s="201">
        <v>73.94</v>
      </c>
      <c r="P86" s="201">
        <v>31.35</v>
      </c>
      <c r="Q86" s="201">
        <v>9.6199999999999992</v>
      </c>
      <c r="R86" s="201">
        <v>19.12</v>
      </c>
      <c r="S86" s="201">
        <v>11.76</v>
      </c>
      <c r="T86" s="201">
        <v>1.42</v>
      </c>
      <c r="U86" s="201">
        <v>62.1</v>
      </c>
      <c r="V86" s="201">
        <v>5.01</v>
      </c>
      <c r="W86" s="201">
        <v>19.66</v>
      </c>
      <c r="X86" s="201">
        <v>62.83</v>
      </c>
      <c r="Y86" s="201">
        <v>0</v>
      </c>
      <c r="Z86">
        <v>0</v>
      </c>
      <c r="AA86" s="201">
        <v>14</v>
      </c>
      <c r="AB86" s="201">
        <v>0</v>
      </c>
      <c r="AC86" s="201">
        <v>0</v>
      </c>
      <c r="AD86" s="201">
        <v>0</v>
      </c>
      <c r="AE86" s="201">
        <v>45</v>
      </c>
      <c r="AF86" s="201">
        <v>0</v>
      </c>
      <c r="AG86" s="201">
        <v>0</v>
      </c>
      <c r="AH86" s="201">
        <v>0</v>
      </c>
      <c r="AI86" s="201">
        <v>112.56</v>
      </c>
      <c r="AJ86" s="201">
        <v>0</v>
      </c>
      <c r="AK86" s="201">
        <v>0</v>
      </c>
      <c r="AL86" s="201">
        <v>0</v>
      </c>
      <c r="AM86" s="201">
        <v>236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2.4500000000000002</v>
      </c>
      <c r="AZ86" s="201">
        <v>2.48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493.97</v>
      </c>
      <c r="L87" s="201">
        <v>17.510000000000002</v>
      </c>
      <c r="M87" s="201">
        <v>63.85</v>
      </c>
      <c r="N87" s="201">
        <v>52.9</v>
      </c>
      <c r="O87" s="201">
        <v>73.94</v>
      </c>
      <c r="P87" s="201">
        <v>31.35</v>
      </c>
      <c r="Q87" s="201">
        <v>9.6199999999999992</v>
      </c>
      <c r="R87" s="201">
        <v>19.12</v>
      </c>
      <c r="S87" s="201">
        <v>11.76</v>
      </c>
      <c r="T87" s="201">
        <v>1.42</v>
      </c>
      <c r="U87" s="201">
        <v>62.1</v>
      </c>
      <c r="V87" s="201">
        <v>5.01</v>
      </c>
      <c r="W87" s="201">
        <v>19.66</v>
      </c>
      <c r="X87" s="201">
        <v>62.83</v>
      </c>
      <c r="Y87" s="201">
        <v>0</v>
      </c>
      <c r="Z87">
        <v>0</v>
      </c>
      <c r="AA87" s="201">
        <v>14</v>
      </c>
      <c r="AB87" s="201">
        <v>0</v>
      </c>
      <c r="AC87" s="201">
        <v>0</v>
      </c>
      <c r="AD87" s="201">
        <v>0</v>
      </c>
      <c r="AE87" s="201">
        <v>45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250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2.4500000000000002</v>
      </c>
      <c r="AZ87" s="201">
        <v>2.48</v>
      </c>
      <c r="BA87" s="201">
        <v>1.7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493.97</v>
      </c>
      <c r="L88" s="201">
        <v>17.510000000000002</v>
      </c>
      <c r="M88" s="201">
        <v>63.85</v>
      </c>
      <c r="N88" s="201">
        <v>52.9</v>
      </c>
      <c r="O88" s="201">
        <v>73.94</v>
      </c>
      <c r="P88" s="201">
        <v>31.35</v>
      </c>
      <c r="Q88" s="201">
        <v>9.6199999999999992</v>
      </c>
      <c r="R88" s="201">
        <v>19.12</v>
      </c>
      <c r="S88" s="201">
        <v>11.76</v>
      </c>
      <c r="T88" s="201">
        <v>1.42</v>
      </c>
      <c r="U88" s="201">
        <v>62.1</v>
      </c>
      <c r="V88" s="201">
        <v>5.01</v>
      </c>
      <c r="W88" s="201">
        <v>19.66</v>
      </c>
      <c r="X88" s="201">
        <v>62.83</v>
      </c>
      <c r="Y88" s="201">
        <v>0</v>
      </c>
      <c r="Z88">
        <v>0</v>
      </c>
      <c r="AA88" s="201">
        <v>14</v>
      </c>
      <c r="AB88" s="201">
        <v>0</v>
      </c>
      <c r="AC88" s="201">
        <v>0</v>
      </c>
      <c r="AD88" s="201">
        <v>0</v>
      </c>
      <c r="AE88" s="201">
        <v>45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250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2.4500000000000002</v>
      </c>
      <c r="AZ88" s="201">
        <v>2.48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493.97</v>
      </c>
      <c r="L89" s="201">
        <v>17.510000000000002</v>
      </c>
      <c r="M89" s="201">
        <v>63.85</v>
      </c>
      <c r="N89" s="201">
        <v>52.9</v>
      </c>
      <c r="O89" s="201">
        <v>73.94</v>
      </c>
      <c r="P89" s="201">
        <v>31.35</v>
      </c>
      <c r="Q89" s="201">
        <v>9.6199999999999992</v>
      </c>
      <c r="R89" s="201">
        <v>19.12</v>
      </c>
      <c r="S89" s="201">
        <v>11.76</v>
      </c>
      <c r="T89" s="201">
        <v>1.42</v>
      </c>
      <c r="U89" s="201">
        <v>62.1</v>
      </c>
      <c r="V89" s="201">
        <v>5.01</v>
      </c>
      <c r="W89" s="201">
        <v>19.66</v>
      </c>
      <c r="X89" s="201">
        <v>62.83</v>
      </c>
      <c r="Y89" s="201">
        <v>0</v>
      </c>
      <c r="Z89">
        <v>0</v>
      </c>
      <c r="AA89" s="201">
        <v>14</v>
      </c>
      <c r="AB89" s="201">
        <v>0</v>
      </c>
      <c r="AC89" s="201">
        <v>0</v>
      </c>
      <c r="AD89" s="201">
        <v>0</v>
      </c>
      <c r="AE89" s="201">
        <v>45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250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2.4500000000000002</v>
      </c>
      <c r="AZ89" s="201">
        <v>3.31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493.97</v>
      </c>
      <c r="L90" s="201">
        <v>17.510000000000002</v>
      </c>
      <c r="M90" s="201">
        <v>63.85</v>
      </c>
      <c r="N90" s="201">
        <v>52.9</v>
      </c>
      <c r="O90" s="201">
        <v>73.94</v>
      </c>
      <c r="P90" s="201">
        <v>31.35</v>
      </c>
      <c r="Q90" s="201">
        <v>9.6199999999999992</v>
      </c>
      <c r="R90" s="201">
        <v>19.12</v>
      </c>
      <c r="S90" s="201">
        <v>11.76</v>
      </c>
      <c r="T90" s="201">
        <v>1.42</v>
      </c>
      <c r="U90" s="201">
        <v>62.1</v>
      </c>
      <c r="V90" s="201">
        <v>5.01</v>
      </c>
      <c r="W90" s="201">
        <v>19.66</v>
      </c>
      <c r="X90" s="201">
        <v>62.83</v>
      </c>
      <c r="Y90" s="201">
        <v>0</v>
      </c>
      <c r="Z90">
        <v>0</v>
      </c>
      <c r="AA90" s="201">
        <v>14</v>
      </c>
      <c r="AB90" s="201">
        <v>0</v>
      </c>
      <c r="AC90" s="201">
        <v>0</v>
      </c>
      <c r="AD90" s="201">
        <v>0</v>
      </c>
      <c r="AE90" s="201">
        <v>45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290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</v>
      </c>
      <c r="AZ90" s="201">
        <v>4.09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493.97</v>
      </c>
      <c r="L91" s="201">
        <v>17.510000000000002</v>
      </c>
      <c r="M91" s="201">
        <v>63.85</v>
      </c>
      <c r="N91" s="201">
        <v>52.9</v>
      </c>
      <c r="O91" s="201">
        <v>73.94</v>
      </c>
      <c r="P91" s="201">
        <v>31.35</v>
      </c>
      <c r="Q91" s="201">
        <v>9.6199999999999992</v>
      </c>
      <c r="R91" s="201">
        <v>19.12</v>
      </c>
      <c r="S91" s="201">
        <v>11.76</v>
      </c>
      <c r="T91" s="201">
        <v>1.42</v>
      </c>
      <c r="U91" s="201">
        <v>62.1</v>
      </c>
      <c r="V91" s="201">
        <v>5.01</v>
      </c>
      <c r="W91" s="201">
        <v>19.66</v>
      </c>
      <c r="X91" s="201">
        <v>62.83</v>
      </c>
      <c r="Y91" s="201">
        <v>0</v>
      </c>
      <c r="Z91">
        <v>0</v>
      </c>
      <c r="AA91" s="201">
        <v>14</v>
      </c>
      <c r="AB91" s="201">
        <v>0</v>
      </c>
      <c r="AC91" s="201">
        <v>0</v>
      </c>
      <c r="AD91" s="201">
        <v>0</v>
      </c>
      <c r="AE91" s="201">
        <v>45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290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</v>
      </c>
      <c r="AZ91" s="201">
        <v>4.09</v>
      </c>
      <c r="BA91" s="201">
        <v>2.71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493.97</v>
      </c>
      <c r="L92" s="201">
        <v>17.510000000000002</v>
      </c>
      <c r="M92" s="201">
        <v>63.85</v>
      </c>
      <c r="N92" s="201">
        <v>52.9</v>
      </c>
      <c r="O92" s="201">
        <v>73.94</v>
      </c>
      <c r="P92" s="201">
        <v>31.35</v>
      </c>
      <c r="Q92" s="201">
        <v>9.6199999999999992</v>
      </c>
      <c r="R92" s="201">
        <v>19.12</v>
      </c>
      <c r="S92" s="201">
        <v>11.76</v>
      </c>
      <c r="T92" s="201">
        <v>1.42</v>
      </c>
      <c r="U92" s="201">
        <v>62.1</v>
      </c>
      <c r="V92" s="201">
        <v>5.01</v>
      </c>
      <c r="W92" s="201">
        <v>19.66</v>
      </c>
      <c r="X92" s="201">
        <v>62.83</v>
      </c>
      <c r="Y92" s="201">
        <v>0</v>
      </c>
      <c r="Z92">
        <v>0</v>
      </c>
      <c r="AA92" s="201">
        <v>14</v>
      </c>
      <c r="AB92" s="201">
        <v>0</v>
      </c>
      <c r="AC92" s="201">
        <v>0</v>
      </c>
      <c r="AD92" s="201">
        <v>0</v>
      </c>
      <c r="AE92" s="201">
        <v>45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290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</v>
      </c>
      <c r="AZ92" s="201">
        <v>4.09</v>
      </c>
      <c r="BA92" s="201">
        <v>2.7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493.97</v>
      </c>
      <c r="L93" s="201">
        <v>17.510000000000002</v>
      </c>
      <c r="M93" s="201">
        <v>63.85</v>
      </c>
      <c r="N93" s="201">
        <v>52.9</v>
      </c>
      <c r="O93" s="201">
        <v>73.94</v>
      </c>
      <c r="P93" s="201">
        <v>31.35</v>
      </c>
      <c r="Q93" s="201">
        <v>9.6199999999999992</v>
      </c>
      <c r="R93" s="201">
        <v>19.12</v>
      </c>
      <c r="S93" s="201">
        <v>11.76</v>
      </c>
      <c r="T93" s="201">
        <v>0.86</v>
      </c>
      <c r="U93" s="201">
        <v>62.1</v>
      </c>
      <c r="V93" s="201">
        <v>5.01</v>
      </c>
      <c r="W93" s="201">
        <v>19.66</v>
      </c>
      <c r="X93" s="201">
        <v>62.83</v>
      </c>
      <c r="Y93" s="201">
        <v>0</v>
      </c>
      <c r="Z93">
        <v>0</v>
      </c>
      <c r="AA93" s="201">
        <v>14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290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</v>
      </c>
      <c r="AZ93" s="201">
        <v>4.09</v>
      </c>
      <c r="BA93" s="201">
        <v>2.67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493.97</v>
      </c>
      <c r="L94" s="201">
        <v>17.510000000000002</v>
      </c>
      <c r="M94" s="201">
        <v>63.85</v>
      </c>
      <c r="N94" s="201">
        <v>52.9</v>
      </c>
      <c r="O94" s="201">
        <v>73.94</v>
      </c>
      <c r="P94" s="201">
        <v>31.35</v>
      </c>
      <c r="Q94" s="201">
        <v>9.6199999999999992</v>
      </c>
      <c r="R94" s="201">
        <v>19.12</v>
      </c>
      <c r="S94" s="201">
        <v>11.76</v>
      </c>
      <c r="T94" s="201">
        <v>0.86</v>
      </c>
      <c r="U94" s="201">
        <v>62.1</v>
      </c>
      <c r="V94" s="201">
        <v>5.01</v>
      </c>
      <c r="W94" s="201">
        <v>19.66</v>
      </c>
      <c r="X94" s="201">
        <v>62.83</v>
      </c>
      <c r="Y94" s="201">
        <v>0</v>
      </c>
      <c r="Z94">
        <v>0</v>
      </c>
      <c r="AA94" s="201">
        <v>14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290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2.4500000000000002</v>
      </c>
      <c r="AZ94" s="201">
        <v>4.09</v>
      </c>
      <c r="BA94" s="201">
        <v>2.57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493.97</v>
      </c>
      <c r="L95" s="201">
        <v>17.510000000000002</v>
      </c>
      <c r="M95" s="201">
        <v>63.85</v>
      </c>
      <c r="N95" s="201">
        <v>52.9</v>
      </c>
      <c r="O95" s="201">
        <v>73.94</v>
      </c>
      <c r="P95" s="201">
        <v>30.64</v>
      </c>
      <c r="Q95" s="201">
        <v>9.6199999999999992</v>
      </c>
      <c r="R95" s="201">
        <v>19.12</v>
      </c>
      <c r="S95" s="201">
        <v>11.76</v>
      </c>
      <c r="T95" s="201">
        <v>0</v>
      </c>
      <c r="U95" s="201">
        <v>62.1</v>
      </c>
      <c r="V95" s="201">
        <v>5.01</v>
      </c>
      <c r="W95" s="201">
        <v>19.66</v>
      </c>
      <c r="X95" s="201">
        <v>62.83</v>
      </c>
      <c r="Y95" s="201">
        <v>0</v>
      </c>
      <c r="Z95">
        <v>0</v>
      </c>
      <c r="AA95" s="201">
        <v>14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290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2.4500000000000002</v>
      </c>
      <c r="AZ95" s="201">
        <v>3.05</v>
      </c>
      <c r="BA95" s="201">
        <v>1.7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493.97</v>
      </c>
      <c r="L96" s="201">
        <v>17.510000000000002</v>
      </c>
      <c r="M96" s="201">
        <v>63.85</v>
      </c>
      <c r="N96" s="201">
        <v>52.9</v>
      </c>
      <c r="O96" s="201">
        <v>73.94</v>
      </c>
      <c r="P96" s="201">
        <v>30.64</v>
      </c>
      <c r="Q96" s="201">
        <v>9.6199999999999992</v>
      </c>
      <c r="R96" s="201">
        <v>19.12</v>
      </c>
      <c r="S96" s="201">
        <v>11.76</v>
      </c>
      <c r="T96" s="201">
        <v>0</v>
      </c>
      <c r="U96" s="201">
        <v>62.1</v>
      </c>
      <c r="V96" s="201">
        <v>5.01</v>
      </c>
      <c r="W96" s="201">
        <v>19.66</v>
      </c>
      <c r="X96" s="201">
        <v>62.83</v>
      </c>
      <c r="Y96" s="201">
        <v>0</v>
      </c>
      <c r="Z96">
        <v>0</v>
      </c>
      <c r="AA96" s="201">
        <v>14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290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2.4500000000000002</v>
      </c>
      <c r="AZ96" s="201">
        <v>2.38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493.97</v>
      </c>
      <c r="L97" s="201">
        <v>17.510000000000002</v>
      </c>
      <c r="M97" s="201">
        <v>63.85</v>
      </c>
      <c r="N97" s="201">
        <v>52.9</v>
      </c>
      <c r="O97" s="201">
        <v>73.94</v>
      </c>
      <c r="P97" s="201">
        <v>30.64</v>
      </c>
      <c r="Q97" s="201">
        <v>9.6199999999999992</v>
      </c>
      <c r="R97" s="201">
        <v>19.12</v>
      </c>
      <c r="S97" s="201">
        <v>11.76</v>
      </c>
      <c r="T97" s="201">
        <v>0</v>
      </c>
      <c r="U97" s="201">
        <v>62.1</v>
      </c>
      <c r="V97" s="201">
        <v>5.01</v>
      </c>
      <c r="W97" s="201">
        <v>19.66</v>
      </c>
      <c r="X97" s="201">
        <v>62.83</v>
      </c>
      <c r="Y97" s="201">
        <v>0</v>
      </c>
      <c r="Z97">
        <v>0</v>
      </c>
      <c r="AA97" s="201">
        <v>14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290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2.4500000000000002</v>
      </c>
      <c r="AZ97" s="201">
        <v>1.96</v>
      </c>
      <c r="BA97" s="201">
        <v>0.76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493.97</v>
      </c>
      <c r="L98" s="201">
        <v>17.510000000000002</v>
      </c>
      <c r="M98" s="201">
        <v>63.85</v>
      </c>
      <c r="N98" s="201">
        <v>52.9</v>
      </c>
      <c r="O98" s="201">
        <v>73.94</v>
      </c>
      <c r="P98" s="201">
        <v>30.64</v>
      </c>
      <c r="Q98" s="201">
        <v>9.6199999999999992</v>
      </c>
      <c r="R98" s="201">
        <v>19.12</v>
      </c>
      <c r="S98" s="201">
        <v>11.76</v>
      </c>
      <c r="T98" s="201">
        <v>0</v>
      </c>
      <c r="U98" s="201">
        <v>62.1</v>
      </c>
      <c r="V98" s="201">
        <v>5.01</v>
      </c>
      <c r="W98" s="201">
        <v>19.66</v>
      </c>
      <c r="X98" s="201">
        <v>62.83</v>
      </c>
      <c r="Y98" s="201">
        <v>0</v>
      </c>
      <c r="Z98">
        <v>0</v>
      </c>
      <c r="AA98" s="201">
        <v>14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290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2.4500000000000002</v>
      </c>
      <c r="AZ98" s="201">
        <v>0.97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8.200400000000009</v>
      </c>
      <c r="L99">
        <f t="shared" si="0"/>
        <v>0.3223125</v>
      </c>
      <c r="M99">
        <f t="shared" si="0"/>
        <v>1.4887775000000014</v>
      </c>
      <c r="N99">
        <f t="shared" si="0"/>
        <v>1.2338999999999996</v>
      </c>
      <c r="O99">
        <f t="shared" si="0"/>
        <v>1.7246399999999966</v>
      </c>
      <c r="P99">
        <f t="shared" si="0"/>
        <v>0.72947499999999876</v>
      </c>
      <c r="Q99">
        <f t="shared" si="0"/>
        <v>0.17667500000000017</v>
      </c>
      <c r="R99">
        <f t="shared" si="0"/>
        <v>0.34781749999999956</v>
      </c>
      <c r="S99">
        <f t="shared" si="0"/>
        <v>0.21333249999999984</v>
      </c>
      <c r="T99">
        <f t="shared" si="0"/>
        <v>2.5355000000000003E-2</v>
      </c>
      <c r="U99">
        <f t="shared" si="0"/>
        <v>1.4904000000000017</v>
      </c>
      <c r="V99">
        <f t="shared" si="0"/>
        <v>0.11656499999999986</v>
      </c>
      <c r="W99">
        <f t="shared" si="0"/>
        <v>0.40548500000000059</v>
      </c>
      <c r="X99">
        <f t="shared" si="0"/>
        <v>1.3003899999999999</v>
      </c>
      <c r="Y99">
        <f t="shared" si="0"/>
        <v>0</v>
      </c>
      <c r="Z99">
        <f t="shared" si="0"/>
        <v>0</v>
      </c>
      <c r="AA99">
        <f t="shared" si="0"/>
        <v>0.33619500000000024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3.0723774999999987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3.8235000000000001</v>
      </c>
      <c r="AN99">
        <f t="shared" si="0"/>
        <v>0</v>
      </c>
      <c r="AO99">
        <f t="shared" si="0"/>
        <v>0</v>
      </c>
      <c r="AP99">
        <f t="shared" si="0"/>
        <v>2.3661750000000015</v>
      </c>
      <c r="AQ99">
        <f t="shared" ref="AQ99:AT99" si="1">SUM(AQ3:AQ98)/4000</f>
        <v>0.59675500000000015</v>
      </c>
      <c r="AR99">
        <f t="shared" si="1"/>
        <v>0.49906</v>
      </c>
      <c r="AS99">
        <f t="shared" si="1"/>
        <v>0.17438000000000001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2.0667499999999998E-2</v>
      </c>
      <c r="BA99">
        <f t="shared" si="2"/>
        <v>1.9240000000000007E-2</v>
      </c>
      <c r="BB99">
        <f t="shared" si="2"/>
        <v>5.6665000000000069E-2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158.32</v>
      </c>
      <c r="L3" s="201">
        <v>63.27</v>
      </c>
      <c r="M3" s="201">
        <v>0</v>
      </c>
      <c r="N3" s="201">
        <v>29.1</v>
      </c>
      <c r="O3" s="201">
        <v>48.86</v>
      </c>
      <c r="P3" s="201">
        <v>66.790000000000006</v>
      </c>
      <c r="Q3" s="201">
        <v>5.34</v>
      </c>
      <c r="R3" s="201">
        <v>10.39</v>
      </c>
      <c r="S3" s="201">
        <v>6.47</v>
      </c>
      <c r="T3" s="201">
        <v>0</v>
      </c>
      <c r="U3" s="201">
        <v>228.19</v>
      </c>
      <c r="V3" s="201">
        <v>2.89</v>
      </c>
      <c r="W3" s="201">
        <v>11.37</v>
      </c>
      <c r="X3" s="201">
        <v>36.340000000000003</v>
      </c>
      <c r="Y3" s="201">
        <v>0</v>
      </c>
      <c r="Z3">
        <v>0</v>
      </c>
      <c r="AA3" s="201">
        <v>7.7</v>
      </c>
      <c r="AB3" s="201">
        <v>0</v>
      </c>
      <c r="AC3" s="201">
        <v>0</v>
      </c>
      <c r="AD3" s="201">
        <v>0</v>
      </c>
      <c r="AE3" s="201">
        <v>23.62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158.32</v>
      </c>
      <c r="L4" s="201">
        <v>63.27</v>
      </c>
      <c r="M4" s="201">
        <v>0</v>
      </c>
      <c r="N4" s="201">
        <v>29.1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6.47</v>
      </c>
      <c r="T4" s="201">
        <v>0</v>
      </c>
      <c r="U4" s="201">
        <v>228.19</v>
      </c>
      <c r="V4" s="201">
        <v>2.89</v>
      </c>
      <c r="W4" s="201">
        <v>11.37</v>
      </c>
      <c r="X4" s="201">
        <v>36.340000000000003</v>
      </c>
      <c r="Y4" s="201">
        <v>0</v>
      </c>
      <c r="Z4">
        <v>0</v>
      </c>
      <c r="AA4" s="201">
        <v>7.7</v>
      </c>
      <c r="AB4" s="201">
        <v>0</v>
      </c>
      <c r="AC4" s="201">
        <v>0</v>
      </c>
      <c r="AD4" s="201">
        <v>0</v>
      </c>
      <c r="AE4" s="201">
        <v>24.07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158.32</v>
      </c>
      <c r="L5" s="201">
        <v>63.27</v>
      </c>
      <c r="M5" s="201">
        <v>0</v>
      </c>
      <c r="N5" s="201">
        <v>29.1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6.47</v>
      </c>
      <c r="T5" s="201">
        <v>0</v>
      </c>
      <c r="U5" s="201">
        <v>228.19</v>
      </c>
      <c r="V5" s="201">
        <v>2.89</v>
      </c>
      <c r="W5" s="201">
        <v>11.37</v>
      </c>
      <c r="X5" s="201">
        <v>36.340000000000003</v>
      </c>
      <c r="Y5" s="201">
        <v>0</v>
      </c>
      <c r="Z5">
        <v>0</v>
      </c>
      <c r="AA5" s="201">
        <v>7.7</v>
      </c>
      <c r="AB5" s="201">
        <v>0</v>
      </c>
      <c r="AC5" s="201">
        <v>0</v>
      </c>
      <c r="AD5" s="201">
        <v>0</v>
      </c>
      <c r="AE5" s="201">
        <v>24.07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158.32</v>
      </c>
      <c r="L6" s="201">
        <v>63.27</v>
      </c>
      <c r="M6" s="201">
        <v>0</v>
      </c>
      <c r="N6" s="201">
        <v>29.1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6.47</v>
      </c>
      <c r="T6" s="201">
        <v>0</v>
      </c>
      <c r="U6" s="201">
        <v>228.19</v>
      </c>
      <c r="V6" s="201">
        <v>2.89</v>
      </c>
      <c r="W6" s="201">
        <v>11.37</v>
      </c>
      <c r="X6" s="201">
        <v>36.340000000000003</v>
      </c>
      <c r="Y6" s="201">
        <v>0</v>
      </c>
      <c r="Z6">
        <v>0</v>
      </c>
      <c r="AA6" s="201">
        <v>7.7</v>
      </c>
      <c r="AB6" s="201">
        <v>0</v>
      </c>
      <c r="AC6" s="201">
        <v>0</v>
      </c>
      <c r="AD6" s="201">
        <v>0</v>
      </c>
      <c r="AE6" s="201">
        <v>24.07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158.38999999999999</v>
      </c>
      <c r="L7" s="201">
        <v>63.27</v>
      </c>
      <c r="M7" s="201">
        <v>0</v>
      </c>
      <c r="N7" s="201">
        <v>29.1</v>
      </c>
      <c r="O7" s="201">
        <v>48.86</v>
      </c>
      <c r="P7" s="201">
        <v>66.790000000000006</v>
      </c>
      <c r="Q7" s="201">
        <v>5.34</v>
      </c>
      <c r="R7" s="201">
        <v>10.39</v>
      </c>
      <c r="S7" s="201">
        <v>6.47</v>
      </c>
      <c r="T7" s="201">
        <v>0</v>
      </c>
      <c r="U7" s="201">
        <v>228.19</v>
      </c>
      <c r="V7" s="201">
        <v>2.89</v>
      </c>
      <c r="W7" s="201">
        <v>11.37</v>
      </c>
      <c r="X7" s="201">
        <v>36.340000000000003</v>
      </c>
      <c r="Y7" s="201">
        <v>0</v>
      </c>
      <c r="Z7">
        <v>0</v>
      </c>
      <c r="AA7" s="201">
        <v>7.7</v>
      </c>
      <c r="AB7" s="201">
        <v>0</v>
      </c>
      <c r="AC7" s="201">
        <v>0</v>
      </c>
      <c r="AD7" s="201">
        <v>0</v>
      </c>
      <c r="AE7" s="201">
        <v>24.07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0.88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86.82</v>
      </c>
      <c r="L8" s="201">
        <v>63.27</v>
      </c>
      <c r="M8" s="201">
        <v>0</v>
      </c>
      <c r="N8" s="201">
        <v>29.1</v>
      </c>
      <c r="O8" s="201">
        <v>48.86</v>
      </c>
      <c r="P8" s="201">
        <v>66.790000000000006</v>
      </c>
      <c r="Q8" s="201">
        <v>5.34</v>
      </c>
      <c r="R8" s="201">
        <v>10.39</v>
      </c>
      <c r="S8" s="201">
        <v>6.47</v>
      </c>
      <c r="T8" s="201">
        <v>0</v>
      </c>
      <c r="U8" s="201">
        <v>228.19</v>
      </c>
      <c r="V8" s="201">
        <v>2.89</v>
      </c>
      <c r="W8" s="201">
        <v>11.37</v>
      </c>
      <c r="X8" s="201">
        <v>36.340000000000003</v>
      </c>
      <c r="Y8" s="201">
        <v>0</v>
      </c>
      <c r="Z8">
        <v>0</v>
      </c>
      <c r="AA8" s="201">
        <v>7.7</v>
      </c>
      <c r="AB8" s="201">
        <v>0</v>
      </c>
      <c r="AC8" s="201">
        <v>0</v>
      </c>
      <c r="AD8" s="201">
        <v>0</v>
      </c>
      <c r="AE8" s="201">
        <v>24.07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0.88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86.82</v>
      </c>
      <c r="L9" s="201">
        <v>43.41</v>
      </c>
      <c r="M9" s="201">
        <v>0</v>
      </c>
      <c r="N9" s="201">
        <v>29.1</v>
      </c>
      <c r="O9" s="201">
        <v>48.86</v>
      </c>
      <c r="P9" s="201">
        <v>66.790000000000006</v>
      </c>
      <c r="Q9" s="201">
        <v>5.34</v>
      </c>
      <c r="R9" s="201">
        <v>10.39</v>
      </c>
      <c r="S9" s="201">
        <v>6.47</v>
      </c>
      <c r="T9" s="201">
        <v>0</v>
      </c>
      <c r="U9" s="201">
        <v>228.19</v>
      </c>
      <c r="V9" s="201">
        <v>2.89</v>
      </c>
      <c r="W9" s="201">
        <v>11.37</v>
      </c>
      <c r="X9" s="201">
        <v>36.340000000000003</v>
      </c>
      <c r="Y9" s="201">
        <v>0</v>
      </c>
      <c r="Z9">
        <v>0</v>
      </c>
      <c r="AA9" s="201">
        <v>7.7</v>
      </c>
      <c r="AB9" s="201">
        <v>0</v>
      </c>
      <c r="AC9" s="201">
        <v>0</v>
      </c>
      <c r="AD9" s="201">
        <v>0</v>
      </c>
      <c r="AE9" s="201">
        <v>24.07</v>
      </c>
      <c r="AF9" s="201">
        <v>0</v>
      </c>
      <c r="AG9" s="201">
        <v>0</v>
      </c>
      <c r="AH9" s="201">
        <v>0</v>
      </c>
      <c r="AI9" s="201">
        <v>47.16</v>
      </c>
      <c r="AJ9" s="201">
        <v>0</v>
      </c>
      <c r="AK9" s="201">
        <v>0</v>
      </c>
      <c r="AL9" s="201">
        <v>0</v>
      </c>
      <c r="AM9" s="201">
        <v>0.88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86.82</v>
      </c>
      <c r="L10" s="201">
        <v>43.41</v>
      </c>
      <c r="M10" s="201">
        <v>0</v>
      </c>
      <c r="N10" s="201">
        <v>29.1</v>
      </c>
      <c r="O10" s="201">
        <v>48.86</v>
      </c>
      <c r="P10" s="201">
        <v>66.790000000000006</v>
      </c>
      <c r="Q10" s="201">
        <v>5.35</v>
      </c>
      <c r="R10" s="201">
        <v>10.39</v>
      </c>
      <c r="S10" s="201">
        <v>6.48</v>
      </c>
      <c r="T10" s="201">
        <v>0</v>
      </c>
      <c r="U10" s="201">
        <v>228.19</v>
      </c>
      <c r="V10" s="201">
        <v>2.89</v>
      </c>
      <c r="W10" s="201">
        <v>11.37</v>
      </c>
      <c r="X10" s="201">
        <v>36.340000000000003</v>
      </c>
      <c r="Y10" s="201">
        <v>0</v>
      </c>
      <c r="Z10">
        <v>0</v>
      </c>
      <c r="AA10" s="201">
        <v>7.7</v>
      </c>
      <c r="AB10" s="201">
        <v>0</v>
      </c>
      <c r="AC10" s="201">
        <v>0</v>
      </c>
      <c r="AD10" s="201">
        <v>0</v>
      </c>
      <c r="AE10" s="201">
        <v>24.07</v>
      </c>
      <c r="AF10" s="201">
        <v>0</v>
      </c>
      <c r="AG10" s="201">
        <v>0</v>
      </c>
      <c r="AH10" s="201">
        <v>0</v>
      </c>
      <c r="AI10" s="201">
        <v>47.16</v>
      </c>
      <c r="AJ10" s="201">
        <v>0</v>
      </c>
      <c r="AK10" s="201">
        <v>0</v>
      </c>
      <c r="AL10" s="201">
        <v>0</v>
      </c>
      <c r="AM10" s="201">
        <v>0.88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86.82</v>
      </c>
      <c r="L11" s="201">
        <v>43.41</v>
      </c>
      <c r="M11" s="201">
        <v>0</v>
      </c>
      <c r="N11" s="201">
        <v>29.1</v>
      </c>
      <c r="O11" s="201">
        <v>48.86</v>
      </c>
      <c r="P11" s="201">
        <v>66.790000000000006</v>
      </c>
      <c r="Q11" s="201">
        <v>5.35</v>
      </c>
      <c r="R11" s="201">
        <v>10.39</v>
      </c>
      <c r="S11" s="201">
        <v>6.48</v>
      </c>
      <c r="T11" s="201">
        <v>0</v>
      </c>
      <c r="U11" s="201">
        <v>228.19</v>
      </c>
      <c r="V11" s="201">
        <v>2.89</v>
      </c>
      <c r="W11" s="201">
        <v>11.37</v>
      </c>
      <c r="X11" s="201">
        <v>36.340000000000003</v>
      </c>
      <c r="Y11" s="201">
        <v>0</v>
      </c>
      <c r="Z11">
        <v>0</v>
      </c>
      <c r="AA11" s="201">
        <v>7.7</v>
      </c>
      <c r="AB11" s="201">
        <v>0</v>
      </c>
      <c r="AC11" s="201">
        <v>0</v>
      </c>
      <c r="AD11" s="201">
        <v>0</v>
      </c>
      <c r="AE11" s="201">
        <v>24.07</v>
      </c>
      <c r="AF11" s="201">
        <v>0</v>
      </c>
      <c r="AG11" s="201">
        <v>0</v>
      </c>
      <c r="AH11" s="201">
        <v>0</v>
      </c>
      <c r="AI11" s="201">
        <v>47.16</v>
      </c>
      <c r="AJ11" s="201">
        <v>0</v>
      </c>
      <c r="AK11" s="201">
        <v>0</v>
      </c>
      <c r="AL11" s="201">
        <v>0</v>
      </c>
      <c r="AM11" s="201">
        <v>0.28999999999999998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86.82</v>
      </c>
      <c r="L12" s="201">
        <v>43.41</v>
      </c>
      <c r="M12" s="201">
        <v>0</v>
      </c>
      <c r="N12" s="201">
        <v>29.1</v>
      </c>
      <c r="O12" s="201">
        <v>48.86</v>
      </c>
      <c r="P12" s="201">
        <v>66.790000000000006</v>
      </c>
      <c r="Q12" s="201">
        <v>5.34</v>
      </c>
      <c r="R12" s="201">
        <v>10.39</v>
      </c>
      <c r="S12" s="201">
        <v>6.45</v>
      </c>
      <c r="T12" s="201">
        <v>0</v>
      </c>
      <c r="U12" s="201">
        <v>228.19</v>
      </c>
      <c r="V12" s="201">
        <v>2.89</v>
      </c>
      <c r="W12" s="201">
        <v>11.37</v>
      </c>
      <c r="X12" s="201">
        <v>36.340000000000003</v>
      </c>
      <c r="Y12" s="201">
        <v>0</v>
      </c>
      <c r="Z12">
        <v>0</v>
      </c>
      <c r="AA12" s="201">
        <v>7.7</v>
      </c>
      <c r="AB12" s="201">
        <v>0</v>
      </c>
      <c r="AC12" s="201">
        <v>0</v>
      </c>
      <c r="AD12" s="201">
        <v>0</v>
      </c>
      <c r="AE12" s="201">
        <v>24.07</v>
      </c>
      <c r="AF12" s="201">
        <v>0</v>
      </c>
      <c r="AG12" s="201">
        <v>0</v>
      </c>
      <c r="AH12" s="201">
        <v>0</v>
      </c>
      <c r="AI12" s="201">
        <v>47.16</v>
      </c>
      <c r="AJ12" s="201">
        <v>0</v>
      </c>
      <c r="AK12" s="201">
        <v>0</v>
      </c>
      <c r="AL12" s="201">
        <v>0</v>
      </c>
      <c r="AM12" s="201">
        <v>0.28999999999999998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86.82</v>
      </c>
      <c r="L13" s="201">
        <v>48.23</v>
      </c>
      <c r="M13" s="201">
        <v>0</v>
      </c>
      <c r="N13" s="201">
        <v>29.1</v>
      </c>
      <c r="O13" s="201">
        <v>48.86</v>
      </c>
      <c r="P13" s="201">
        <v>66.790000000000006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228.19</v>
      </c>
      <c r="V13" s="201">
        <v>2.89</v>
      </c>
      <c r="W13" s="201">
        <v>11.37</v>
      </c>
      <c r="X13" s="201">
        <v>36.340000000000003</v>
      </c>
      <c r="Y13" s="201">
        <v>0</v>
      </c>
      <c r="Z13">
        <v>0</v>
      </c>
      <c r="AA13" s="201">
        <v>7.7</v>
      </c>
      <c r="AB13" s="201">
        <v>0</v>
      </c>
      <c r="AC13" s="201">
        <v>0</v>
      </c>
      <c r="AD13" s="201">
        <v>0</v>
      </c>
      <c r="AE13" s="201">
        <v>24.07</v>
      </c>
      <c r="AF13" s="201">
        <v>0</v>
      </c>
      <c r="AG13" s="201">
        <v>0</v>
      </c>
      <c r="AH13" s="201">
        <v>0</v>
      </c>
      <c r="AI13" s="201">
        <v>47.16</v>
      </c>
      <c r="AJ13" s="201">
        <v>0</v>
      </c>
      <c r="AK13" s="201">
        <v>0</v>
      </c>
      <c r="AL13" s="201">
        <v>0</v>
      </c>
      <c r="AM13" s="201">
        <v>0.28999999999999998</v>
      </c>
      <c r="AN13" s="201">
        <v>0</v>
      </c>
      <c r="AO13">
        <v>0</v>
      </c>
      <c r="AP13" s="201">
        <v>68.42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86.82</v>
      </c>
      <c r="L14" s="201">
        <v>32.799999999999997</v>
      </c>
      <c r="M14" s="201">
        <v>0</v>
      </c>
      <c r="N14" s="201">
        <v>29.1</v>
      </c>
      <c r="O14" s="201">
        <v>48.86</v>
      </c>
      <c r="P14" s="201">
        <v>66.790000000000006</v>
      </c>
      <c r="Q14" s="201">
        <v>2.89</v>
      </c>
      <c r="R14" s="201">
        <v>5.79</v>
      </c>
      <c r="S14" s="201">
        <v>3.86</v>
      </c>
      <c r="T14" s="201">
        <v>0</v>
      </c>
      <c r="U14" s="201">
        <v>228.19</v>
      </c>
      <c r="V14" s="201">
        <v>2.89</v>
      </c>
      <c r="W14" s="201">
        <v>11.37</v>
      </c>
      <c r="X14" s="201">
        <v>36.340000000000003</v>
      </c>
      <c r="Y14" s="201">
        <v>0</v>
      </c>
      <c r="Z14">
        <v>0</v>
      </c>
      <c r="AA14" s="201">
        <v>7.7</v>
      </c>
      <c r="AB14" s="201">
        <v>0</v>
      </c>
      <c r="AC14" s="201">
        <v>0</v>
      </c>
      <c r="AD14" s="201">
        <v>0</v>
      </c>
      <c r="AE14" s="201">
        <v>24.07</v>
      </c>
      <c r="AF14" s="201">
        <v>0</v>
      </c>
      <c r="AG14" s="201">
        <v>0</v>
      </c>
      <c r="AH14" s="201">
        <v>0</v>
      </c>
      <c r="AI14" s="201">
        <v>47.16</v>
      </c>
      <c r="AJ14" s="201">
        <v>0</v>
      </c>
      <c r="AK14" s="201">
        <v>0</v>
      </c>
      <c r="AL14" s="201">
        <v>0</v>
      </c>
      <c r="AM14" s="201">
        <v>0.28999999999999998</v>
      </c>
      <c r="AN14" s="201">
        <v>0</v>
      </c>
      <c r="AO14">
        <v>0</v>
      </c>
      <c r="AP14" s="201">
        <v>68.42</v>
      </c>
      <c r="AQ14" s="201">
        <v>11.58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86.82</v>
      </c>
      <c r="L15" s="201">
        <v>32.799999999999997</v>
      </c>
      <c r="M15" s="201">
        <v>0</v>
      </c>
      <c r="N15" s="201">
        <v>29.1</v>
      </c>
      <c r="O15" s="201">
        <v>48.86</v>
      </c>
      <c r="P15" s="201">
        <v>66.790000000000006</v>
      </c>
      <c r="Q15" s="201">
        <v>2.89</v>
      </c>
      <c r="R15" s="201">
        <v>5.79</v>
      </c>
      <c r="S15" s="201">
        <v>4.13</v>
      </c>
      <c r="T15" s="201">
        <v>0</v>
      </c>
      <c r="U15" s="201">
        <v>228.19</v>
      </c>
      <c r="V15" s="201">
        <v>2.89</v>
      </c>
      <c r="W15" s="201">
        <v>11.37</v>
      </c>
      <c r="X15" s="201">
        <v>36.340000000000003</v>
      </c>
      <c r="Y15" s="201">
        <v>0</v>
      </c>
      <c r="Z15">
        <v>0</v>
      </c>
      <c r="AA15" s="201">
        <v>7.95</v>
      </c>
      <c r="AB15" s="201">
        <v>0</v>
      </c>
      <c r="AC15" s="201">
        <v>0</v>
      </c>
      <c r="AD15" s="201">
        <v>0</v>
      </c>
      <c r="AE15" s="201">
        <v>24.07</v>
      </c>
      <c r="AF15" s="201">
        <v>0</v>
      </c>
      <c r="AG15" s="201">
        <v>0</v>
      </c>
      <c r="AH15" s="201">
        <v>0</v>
      </c>
      <c r="AI15" s="201">
        <v>47.16</v>
      </c>
      <c r="AJ15" s="201">
        <v>0</v>
      </c>
      <c r="AK15" s="201">
        <v>0</v>
      </c>
      <c r="AL15" s="201">
        <v>0</v>
      </c>
      <c r="AM15" s="201">
        <v>0.28999999999999998</v>
      </c>
      <c r="AN15" s="201">
        <v>0</v>
      </c>
      <c r="AO15">
        <v>0</v>
      </c>
      <c r="AP15" s="201">
        <v>68.42</v>
      </c>
      <c r="AQ15" s="201">
        <v>11.58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86.82</v>
      </c>
      <c r="L16" s="201">
        <v>32.799999999999997</v>
      </c>
      <c r="M16" s="201">
        <v>0</v>
      </c>
      <c r="N16" s="201">
        <v>29.1</v>
      </c>
      <c r="O16" s="201">
        <v>48.86</v>
      </c>
      <c r="P16" s="201">
        <v>66.790000000000006</v>
      </c>
      <c r="Q16" s="201">
        <v>2.89</v>
      </c>
      <c r="R16" s="201">
        <v>5.79</v>
      </c>
      <c r="S16" s="201">
        <v>3.86</v>
      </c>
      <c r="T16" s="201">
        <v>0</v>
      </c>
      <c r="U16" s="201">
        <v>228.19</v>
      </c>
      <c r="V16" s="201">
        <v>2.89</v>
      </c>
      <c r="W16" s="201">
        <v>11.37</v>
      </c>
      <c r="X16" s="201">
        <v>36.340000000000003</v>
      </c>
      <c r="Y16" s="201">
        <v>0</v>
      </c>
      <c r="Z16">
        <v>0</v>
      </c>
      <c r="AA16" s="201">
        <v>7.95</v>
      </c>
      <c r="AB16" s="201">
        <v>0</v>
      </c>
      <c r="AC16" s="201">
        <v>0</v>
      </c>
      <c r="AD16" s="201">
        <v>0</v>
      </c>
      <c r="AE16" s="201">
        <v>24.07</v>
      </c>
      <c r="AF16" s="201">
        <v>0</v>
      </c>
      <c r="AG16" s="201">
        <v>0</v>
      </c>
      <c r="AH16" s="201">
        <v>0</v>
      </c>
      <c r="AI16" s="201">
        <v>47.16</v>
      </c>
      <c r="AJ16" s="201">
        <v>0</v>
      </c>
      <c r="AK16" s="201">
        <v>0</v>
      </c>
      <c r="AL16" s="201">
        <v>0</v>
      </c>
      <c r="AM16" s="201">
        <v>0.28999999999999998</v>
      </c>
      <c r="AN16" s="201">
        <v>0</v>
      </c>
      <c r="AO16">
        <v>0</v>
      </c>
      <c r="AP16" s="201">
        <v>68.42</v>
      </c>
      <c r="AQ16" s="201">
        <v>11.58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86.82</v>
      </c>
      <c r="L17" s="201">
        <v>32.799999999999997</v>
      </c>
      <c r="M17" s="201">
        <v>0</v>
      </c>
      <c r="N17" s="201">
        <v>29.1</v>
      </c>
      <c r="O17" s="201">
        <v>48.86</v>
      </c>
      <c r="P17" s="201">
        <v>66.790000000000006</v>
      </c>
      <c r="Q17" s="201">
        <v>2.89</v>
      </c>
      <c r="R17" s="201">
        <v>5.79</v>
      </c>
      <c r="S17" s="201">
        <v>3.86</v>
      </c>
      <c r="T17" s="201">
        <v>0</v>
      </c>
      <c r="U17" s="201">
        <v>228.19</v>
      </c>
      <c r="V17" s="201">
        <v>2.89</v>
      </c>
      <c r="W17" s="201">
        <v>11.37</v>
      </c>
      <c r="X17" s="201">
        <v>36.340000000000003</v>
      </c>
      <c r="Y17" s="201">
        <v>0</v>
      </c>
      <c r="Z17">
        <v>0</v>
      </c>
      <c r="AA17" s="201">
        <v>7.95</v>
      </c>
      <c r="AB17" s="201">
        <v>0</v>
      </c>
      <c r="AC17" s="201">
        <v>0</v>
      </c>
      <c r="AD17" s="201">
        <v>0</v>
      </c>
      <c r="AE17" s="201">
        <v>24.07</v>
      </c>
      <c r="AF17" s="201">
        <v>0</v>
      </c>
      <c r="AG17" s="201">
        <v>0</v>
      </c>
      <c r="AH17" s="201">
        <v>0</v>
      </c>
      <c r="AI17" s="201">
        <v>47.16</v>
      </c>
      <c r="AJ17" s="201">
        <v>0</v>
      </c>
      <c r="AK17" s="201">
        <v>0</v>
      </c>
      <c r="AL17" s="201">
        <v>0</v>
      </c>
      <c r="AM17" s="201">
        <v>0.28999999999999998</v>
      </c>
      <c r="AN17" s="201">
        <v>0</v>
      </c>
      <c r="AO17">
        <v>0</v>
      </c>
      <c r="AP17" s="201">
        <v>68.42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86.82</v>
      </c>
      <c r="L18" s="201">
        <v>32.799999999999997</v>
      </c>
      <c r="M18" s="201">
        <v>0</v>
      </c>
      <c r="N18" s="201">
        <v>29.1</v>
      </c>
      <c r="O18" s="201">
        <v>48.86</v>
      </c>
      <c r="P18" s="201">
        <v>66.790000000000006</v>
      </c>
      <c r="Q18" s="201">
        <v>2.89</v>
      </c>
      <c r="R18" s="201">
        <v>5.79</v>
      </c>
      <c r="S18" s="201">
        <v>3.86</v>
      </c>
      <c r="T18" s="201">
        <v>0</v>
      </c>
      <c r="U18" s="201">
        <v>228.19</v>
      </c>
      <c r="V18" s="201">
        <v>2.89</v>
      </c>
      <c r="W18" s="201">
        <v>11.37</v>
      </c>
      <c r="X18" s="201">
        <v>36.340000000000003</v>
      </c>
      <c r="Y18" s="201">
        <v>0</v>
      </c>
      <c r="Z18">
        <v>0</v>
      </c>
      <c r="AA18" s="201">
        <v>7.95</v>
      </c>
      <c r="AB18" s="201">
        <v>0</v>
      </c>
      <c r="AC18" s="201">
        <v>0</v>
      </c>
      <c r="AD18" s="201">
        <v>0</v>
      </c>
      <c r="AE18" s="201">
        <v>24.07</v>
      </c>
      <c r="AF18" s="201">
        <v>0</v>
      </c>
      <c r="AG18" s="201">
        <v>0</v>
      </c>
      <c r="AH18" s="201">
        <v>0</v>
      </c>
      <c r="AI18" s="201">
        <v>47.16</v>
      </c>
      <c r="AJ18" s="201">
        <v>0</v>
      </c>
      <c r="AK18" s="201">
        <v>0</v>
      </c>
      <c r="AL18" s="201">
        <v>0</v>
      </c>
      <c r="AM18" s="201">
        <v>0.28999999999999998</v>
      </c>
      <c r="AN18" s="201">
        <v>0</v>
      </c>
      <c r="AO18">
        <v>0</v>
      </c>
      <c r="AP18" s="201">
        <v>68.42</v>
      </c>
      <c r="AQ18" s="201">
        <v>11.58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86.82</v>
      </c>
      <c r="L19" s="201">
        <v>32.799999999999997</v>
      </c>
      <c r="M19" s="201">
        <v>0</v>
      </c>
      <c r="N19" s="201">
        <v>29.1</v>
      </c>
      <c r="O19" s="201">
        <v>48.86</v>
      </c>
      <c r="P19" s="201">
        <v>66.790000000000006</v>
      </c>
      <c r="Q19" s="201">
        <v>2.89</v>
      </c>
      <c r="R19" s="201">
        <v>5.79</v>
      </c>
      <c r="S19" s="201">
        <v>3.86</v>
      </c>
      <c r="T19" s="201">
        <v>0</v>
      </c>
      <c r="U19" s="201">
        <v>228.19</v>
      </c>
      <c r="V19" s="201">
        <v>2.89</v>
      </c>
      <c r="W19" s="201">
        <v>11.37</v>
      </c>
      <c r="X19" s="201">
        <v>36.340000000000003</v>
      </c>
      <c r="Y19" s="201">
        <v>0</v>
      </c>
      <c r="Z19">
        <v>0</v>
      </c>
      <c r="AA19" s="201">
        <v>7.95</v>
      </c>
      <c r="AB19" s="201">
        <v>0</v>
      </c>
      <c r="AC19" s="201">
        <v>0</v>
      </c>
      <c r="AD19" s="201">
        <v>0</v>
      </c>
      <c r="AE19" s="201">
        <v>24.52</v>
      </c>
      <c r="AF19" s="201">
        <v>0</v>
      </c>
      <c r="AG19" s="201">
        <v>0</v>
      </c>
      <c r="AH19" s="201">
        <v>0</v>
      </c>
      <c r="AI19" s="201">
        <v>47.16</v>
      </c>
      <c r="AJ19" s="201">
        <v>0</v>
      </c>
      <c r="AK19" s="201">
        <v>0</v>
      </c>
      <c r="AL19" s="201">
        <v>0</v>
      </c>
      <c r="AM19" s="201">
        <v>0.28999999999999998</v>
      </c>
      <c r="AN19" s="201">
        <v>0</v>
      </c>
      <c r="AO19">
        <v>0</v>
      </c>
      <c r="AP19" s="201">
        <v>68.42</v>
      </c>
      <c r="AQ19" s="201">
        <v>11.58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86.82</v>
      </c>
      <c r="L20" s="201">
        <v>32.799999999999997</v>
      </c>
      <c r="M20" s="201">
        <v>0</v>
      </c>
      <c r="N20" s="201">
        <v>29.1</v>
      </c>
      <c r="O20" s="201">
        <v>48.86</v>
      </c>
      <c r="P20" s="201">
        <v>66.790000000000006</v>
      </c>
      <c r="Q20" s="201">
        <v>2.89</v>
      </c>
      <c r="R20" s="201">
        <v>5.79</v>
      </c>
      <c r="S20" s="201">
        <v>3.86</v>
      </c>
      <c r="T20" s="201">
        <v>0</v>
      </c>
      <c r="U20" s="201">
        <v>228.19</v>
      </c>
      <c r="V20" s="201">
        <v>2.89</v>
      </c>
      <c r="W20" s="201">
        <v>11.37</v>
      </c>
      <c r="X20" s="201">
        <v>36.340000000000003</v>
      </c>
      <c r="Y20" s="201">
        <v>0</v>
      </c>
      <c r="Z20">
        <v>0</v>
      </c>
      <c r="AA20" s="201">
        <v>7.95</v>
      </c>
      <c r="AB20" s="201">
        <v>0</v>
      </c>
      <c r="AC20" s="201">
        <v>0</v>
      </c>
      <c r="AD20" s="201">
        <v>0</v>
      </c>
      <c r="AE20" s="201">
        <v>24.52</v>
      </c>
      <c r="AF20" s="201">
        <v>0</v>
      </c>
      <c r="AG20" s="201">
        <v>0</v>
      </c>
      <c r="AH20" s="201">
        <v>0</v>
      </c>
      <c r="AI20" s="201">
        <v>47.16</v>
      </c>
      <c r="AJ20" s="201">
        <v>0</v>
      </c>
      <c r="AK20" s="201">
        <v>0</v>
      </c>
      <c r="AL20" s="201">
        <v>0</v>
      </c>
      <c r="AM20" s="201">
        <v>0.28999999999999998</v>
      </c>
      <c r="AN20" s="201">
        <v>0</v>
      </c>
      <c r="AO20">
        <v>0</v>
      </c>
      <c r="AP20" s="201">
        <v>68.42</v>
      </c>
      <c r="AQ20" s="201">
        <v>11.58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86.82</v>
      </c>
      <c r="L21" s="201">
        <v>32.799999999999997</v>
      </c>
      <c r="M21" s="201">
        <v>0</v>
      </c>
      <c r="N21" s="201">
        <v>29.1</v>
      </c>
      <c r="O21" s="201">
        <v>48.86</v>
      </c>
      <c r="P21" s="201">
        <v>66.790000000000006</v>
      </c>
      <c r="Q21" s="201">
        <v>2.89</v>
      </c>
      <c r="R21" s="201">
        <v>5.79</v>
      </c>
      <c r="S21" s="201">
        <v>3.86</v>
      </c>
      <c r="T21" s="201">
        <v>0</v>
      </c>
      <c r="U21" s="201">
        <v>228.19</v>
      </c>
      <c r="V21" s="201">
        <v>2.89</v>
      </c>
      <c r="W21" s="201">
        <v>11.37</v>
      </c>
      <c r="X21" s="201">
        <v>36.340000000000003</v>
      </c>
      <c r="Y21" s="201">
        <v>0</v>
      </c>
      <c r="Z21">
        <v>0</v>
      </c>
      <c r="AA21" s="201">
        <v>7.95</v>
      </c>
      <c r="AB21" s="201">
        <v>0</v>
      </c>
      <c r="AC21" s="201">
        <v>0</v>
      </c>
      <c r="AD21" s="201">
        <v>0</v>
      </c>
      <c r="AE21" s="201">
        <v>24.52</v>
      </c>
      <c r="AF21" s="201">
        <v>0</v>
      </c>
      <c r="AG21" s="201">
        <v>0</v>
      </c>
      <c r="AH21" s="201">
        <v>0</v>
      </c>
      <c r="AI21" s="201">
        <v>47.16</v>
      </c>
      <c r="AJ21" s="201">
        <v>0</v>
      </c>
      <c r="AK21" s="201">
        <v>0</v>
      </c>
      <c r="AL21" s="201">
        <v>0</v>
      </c>
      <c r="AM21" s="201">
        <v>0.28999999999999998</v>
      </c>
      <c r="AN21" s="201">
        <v>0</v>
      </c>
      <c r="AO21">
        <v>0</v>
      </c>
      <c r="AP21" s="201">
        <v>68.42</v>
      </c>
      <c r="AQ21" s="201">
        <v>11.58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86.82</v>
      </c>
      <c r="L22" s="201">
        <v>32.799999999999997</v>
      </c>
      <c r="M22" s="201">
        <v>0</v>
      </c>
      <c r="N22" s="201">
        <v>29.1</v>
      </c>
      <c r="O22" s="201">
        <v>48.86</v>
      </c>
      <c r="P22" s="201">
        <v>66.790000000000006</v>
      </c>
      <c r="Q22" s="201">
        <v>2.89</v>
      </c>
      <c r="R22" s="201">
        <v>5.79</v>
      </c>
      <c r="S22" s="201">
        <v>3.86</v>
      </c>
      <c r="T22" s="201">
        <v>0</v>
      </c>
      <c r="U22" s="201">
        <v>228.19</v>
      </c>
      <c r="V22" s="201">
        <v>2.89</v>
      </c>
      <c r="W22" s="201">
        <v>11.37</v>
      </c>
      <c r="X22" s="201">
        <v>36.340000000000003</v>
      </c>
      <c r="Y22" s="201">
        <v>0</v>
      </c>
      <c r="Z22">
        <v>0</v>
      </c>
      <c r="AA22" s="201">
        <v>7.95</v>
      </c>
      <c r="AB22" s="201">
        <v>0</v>
      </c>
      <c r="AC22" s="201">
        <v>0</v>
      </c>
      <c r="AD22" s="201">
        <v>0</v>
      </c>
      <c r="AE22" s="201">
        <v>24.52</v>
      </c>
      <c r="AF22" s="201">
        <v>0</v>
      </c>
      <c r="AG22" s="201">
        <v>0</v>
      </c>
      <c r="AH22" s="201">
        <v>0</v>
      </c>
      <c r="AI22" s="201">
        <v>47.16</v>
      </c>
      <c r="AJ22" s="201">
        <v>0</v>
      </c>
      <c r="AK22" s="201">
        <v>0</v>
      </c>
      <c r="AL22" s="201">
        <v>0</v>
      </c>
      <c r="AM22" s="201">
        <v>0.28999999999999998</v>
      </c>
      <c r="AN22" s="201">
        <v>0</v>
      </c>
      <c r="AO22">
        <v>0</v>
      </c>
      <c r="AP22" s="201">
        <v>68.42</v>
      </c>
      <c r="AQ22" s="201">
        <v>11.58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86.82</v>
      </c>
      <c r="L23" s="201">
        <v>32.799999999999997</v>
      </c>
      <c r="M23" s="201">
        <v>0</v>
      </c>
      <c r="N23" s="201">
        <v>29.1</v>
      </c>
      <c r="O23" s="201">
        <v>48.86</v>
      </c>
      <c r="P23" s="201">
        <v>66.790000000000006</v>
      </c>
      <c r="Q23" s="201">
        <v>2.89</v>
      </c>
      <c r="R23" s="201">
        <v>5.79</v>
      </c>
      <c r="S23" s="201">
        <v>3.86</v>
      </c>
      <c r="T23" s="201">
        <v>0</v>
      </c>
      <c r="U23" s="201">
        <v>228.19</v>
      </c>
      <c r="V23" s="201">
        <v>2.89</v>
      </c>
      <c r="W23" s="201">
        <v>11.37</v>
      </c>
      <c r="X23" s="201">
        <v>36.340000000000003</v>
      </c>
      <c r="Y23" s="201">
        <v>0</v>
      </c>
      <c r="Z23">
        <v>0</v>
      </c>
      <c r="AA23" s="201">
        <v>7.95</v>
      </c>
      <c r="AB23" s="201">
        <v>0</v>
      </c>
      <c r="AC23" s="201">
        <v>0</v>
      </c>
      <c r="AD23" s="201">
        <v>0</v>
      </c>
      <c r="AE23" s="201">
        <v>24.52</v>
      </c>
      <c r="AF23" s="201">
        <v>0</v>
      </c>
      <c r="AG23" s="201">
        <v>0</v>
      </c>
      <c r="AH23" s="201">
        <v>0</v>
      </c>
      <c r="AI23" s="201">
        <v>47.16</v>
      </c>
      <c r="AJ23" s="201">
        <v>0</v>
      </c>
      <c r="AK23" s="201">
        <v>0</v>
      </c>
      <c r="AL23" s="201">
        <v>0</v>
      </c>
      <c r="AM23" s="201">
        <v>0.28999999999999998</v>
      </c>
      <c r="AN23" s="201">
        <v>0</v>
      </c>
      <c r="AO23">
        <v>0</v>
      </c>
      <c r="AP23" s="201">
        <v>68.42</v>
      </c>
      <c r="AQ23" s="201">
        <v>11.58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86.82</v>
      </c>
      <c r="L24" s="201">
        <v>32.799999999999997</v>
      </c>
      <c r="M24" s="201">
        <v>0</v>
      </c>
      <c r="N24" s="201">
        <v>29.1</v>
      </c>
      <c r="O24" s="201">
        <v>48.86</v>
      </c>
      <c r="P24" s="201">
        <v>66.790000000000006</v>
      </c>
      <c r="Q24" s="201">
        <v>2.89</v>
      </c>
      <c r="R24" s="201">
        <v>5.79</v>
      </c>
      <c r="S24" s="201">
        <v>3.86</v>
      </c>
      <c r="T24" s="201">
        <v>0</v>
      </c>
      <c r="U24" s="201">
        <v>228.19</v>
      </c>
      <c r="V24" s="201">
        <v>2.89</v>
      </c>
      <c r="W24" s="201">
        <v>11.37</v>
      </c>
      <c r="X24" s="201">
        <v>36.340000000000003</v>
      </c>
      <c r="Y24" s="201">
        <v>0</v>
      </c>
      <c r="Z24">
        <v>0</v>
      </c>
      <c r="AA24" s="201">
        <v>7.95</v>
      </c>
      <c r="AB24" s="201">
        <v>0</v>
      </c>
      <c r="AC24" s="201">
        <v>0</v>
      </c>
      <c r="AD24" s="201">
        <v>0</v>
      </c>
      <c r="AE24" s="201">
        <v>24.52</v>
      </c>
      <c r="AF24" s="201">
        <v>0</v>
      </c>
      <c r="AG24" s="201">
        <v>0</v>
      </c>
      <c r="AH24" s="201">
        <v>0</v>
      </c>
      <c r="AI24" s="201">
        <v>45.06</v>
      </c>
      <c r="AJ24" s="201">
        <v>0</v>
      </c>
      <c r="AK24" s="201">
        <v>0</v>
      </c>
      <c r="AL24" s="201">
        <v>0</v>
      </c>
      <c r="AM24" s="201">
        <v>0.28999999999999998</v>
      </c>
      <c r="AN24" s="201">
        <v>0</v>
      </c>
      <c r="AO24">
        <v>0</v>
      </c>
      <c r="AP24" s="201">
        <v>68.42</v>
      </c>
      <c r="AQ24" s="201">
        <v>11.58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86.82</v>
      </c>
      <c r="L25" s="201">
        <v>32.799999999999997</v>
      </c>
      <c r="M25" s="201">
        <v>0</v>
      </c>
      <c r="N25" s="201">
        <v>29.1</v>
      </c>
      <c r="O25" s="201">
        <v>48.86</v>
      </c>
      <c r="P25" s="201">
        <v>66.790000000000006</v>
      </c>
      <c r="Q25" s="201">
        <v>2.89</v>
      </c>
      <c r="R25" s="201">
        <v>10.39</v>
      </c>
      <c r="S25" s="201">
        <v>3.86</v>
      </c>
      <c r="T25" s="201">
        <v>0</v>
      </c>
      <c r="U25" s="201">
        <v>228.19</v>
      </c>
      <c r="V25" s="201">
        <v>2.89</v>
      </c>
      <c r="W25" s="201">
        <v>11.37</v>
      </c>
      <c r="X25" s="201">
        <v>36.340000000000003</v>
      </c>
      <c r="Y25" s="201">
        <v>0</v>
      </c>
      <c r="Z25">
        <v>0</v>
      </c>
      <c r="AA25" s="201">
        <v>7.95</v>
      </c>
      <c r="AB25" s="201">
        <v>0</v>
      </c>
      <c r="AC25" s="201">
        <v>0</v>
      </c>
      <c r="AD25" s="201">
        <v>0</v>
      </c>
      <c r="AE25" s="201">
        <v>24.52</v>
      </c>
      <c r="AF25" s="201">
        <v>0</v>
      </c>
      <c r="AG25" s="201">
        <v>0</v>
      </c>
      <c r="AH25" s="201">
        <v>0</v>
      </c>
      <c r="AI25" s="201">
        <v>45.06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68.42</v>
      </c>
      <c r="AQ25" s="201">
        <v>11.58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86.82</v>
      </c>
      <c r="L26" s="201">
        <v>32.799999999999997</v>
      </c>
      <c r="M26" s="201">
        <v>0</v>
      </c>
      <c r="N26" s="201">
        <v>29.1</v>
      </c>
      <c r="O26" s="201">
        <v>48.86</v>
      </c>
      <c r="P26" s="201">
        <v>66.790000000000006</v>
      </c>
      <c r="Q26" s="201">
        <v>2.89</v>
      </c>
      <c r="R26" s="201">
        <v>10.39</v>
      </c>
      <c r="S26" s="201">
        <v>3.86</v>
      </c>
      <c r="T26" s="201">
        <v>0</v>
      </c>
      <c r="U26" s="201">
        <v>228.19</v>
      </c>
      <c r="V26" s="201">
        <v>2.89</v>
      </c>
      <c r="W26" s="201">
        <v>11.37</v>
      </c>
      <c r="X26" s="201">
        <v>36.340000000000003</v>
      </c>
      <c r="Y26" s="201">
        <v>0</v>
      </c>
      <c r="Z26">
        <v>0</v>
      </c>
      <c r="AA26" s="201">
        <v>7.95</v>
      </c>
      <c r="AB26" s="201">
        <v>0</v>
      </c>
      <c r="AC26" s="201">
        <v>0</v>
      </c>
      <c r="AD26" s="201">
        <v>0</v>
      </c>
      <c r="AE26" s="201">
        <v>24.52</v>
      </c>
      <c r="AF26" s="201">
        <v>0</v>
      </c>
      <c r="AG26" s="201">
        <v>0</v>
      </c>
      <c r="AH26" s="201">
        <v>0</v>
      </c>
      <c r="AI26" s="201">
        <v>45.06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68.42</v>
      </c>
      <c r="AQ26" s="201">
        <v>11.58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86.82</v>
      </c>
      <c r="L27" s="201">
        <v>32.799999999999997</v>
      </c>
      <c r="M27" s="201">
        <v>0</v>
      </c>
      <c r="N27" s="201">
        <v>29.1</v>
      </c>
      <c r="O27" s="201">
        <v>48.86</v>
      </c>
      <c r="P27" s="201">
        <v>66.790000000000006</v>
      </c>
      <c r="Q27" s="201">
        <v>2.89</v>
      </c>
      <c r="R27" s="201">
        <v>10.39</v>
      </c>
      <c r="S27" s="201">
        <v>3.86</v>
      </c>
      <c r="T27" s="201">
        <v>0</v>
      </c>
      <c r="U27" s="201">
        <v>228.19</v>
      </c>
      <c r="V27" s="201">
        <v>2.89</v>
      </c>
      <c r="W27" s="201">
        <v>11.37</v>
      </c>
      <c r="X27" s="201">
        <v>36.340000000000003</v>
      </c>
      <c r="Y27" s="201">
        <v>0</v>
      </c>
      <c r="Z27">
        <v>0</v>
      </c>
      <c r="AA27" s="201">
        <v>7.95</v>
      </c>
      <c r="AB27" s="201">
        <v>0</v>
      </c>
      <c r="AC27" s="201">
        <v>0</v>
      </c>
      <c r="AD27" s="201">
        <v>0</v>
      </c>
      <c r="AE27" s="201">
        <v>24.52</v>
      </c>
      <c r="AF27" s="201">
        <v>0</v>
      </c>
      <c r="AG27" s="201">
        <v>0</v>
      </c>
      <c r="AH27" s="201">
        <v>0</v>
      </c>
      <c r="AI27" s="201">
        <v>45.06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68.42</v>
      </c>
      <c r="AQ27" s="201">
        <v>11.58</v>
      </c>
      <c r="AR27" s="201">
        <v>1.98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86.82</v>
      </c>
      <c r="L28" s="201">
        <v>32.799999999999997</v>
      </c>
      <c r="M28" s="201">
        <v>0</v>
      </c>
      <c r="N28" s="201">
        <v>29.1</v>
      </c>
      <c r="O28" s="201">
        <v>48.86</v>
      </c>
      <c r="P28" s="201">
        <v>66.790000000000006</v>
      </c>
      <c r="Q28" s="201">
        <v>2.89</v>
      </c>
      <c r="R28" s="201">
        <v>10.39</v>
      </c>
      <c r="S28" s="201">
        <v>3.86</v>
      </c>
      <c r="T28" s="201">
        <v>0</v>
      </c>
      <c r="U28" s="201">
        <v>228.19</v>
      </c>
      <c r="V28" s="201">
        <v>2.89</v>
      </c>
      <c r="W28" s="201">
        <v>11.37</v>
      </c>
      <c r="X28" s="201">
        <v>36.340000000000003</v>
      </c>
      <c r="Y28" s="201">
        <v>0</v>
      </c>
      <c r="Z28">
        <v>0</v>
      </c>
      <c r="AA28" s="201">
        <v>7.95</v>
      </c>
      <c r="AB28" s="201">
        <v>0</v>
      </c>
      <c r="AC28" s="201">
        <v>0</v>
      </c>
      <c r="AD28" s="201">
        <v>0</v>
      </c>
      <c r="AE28" s="201">
        <v>24.52</v>
      </c>
      <c r="AF28" s="201">
        <v>0</v>
      </c>
      <c r="AG28" s="201">
        <v>0</v>
      </c>
      <c r="AH28" s="201">
        <v>0</v>
      </c>
      <c r="AI28" s="201">
        <v>45.06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68.42</v>
      </c>
      <c r="AQ28" s="201">
        <v>22.1</v>
      </c>
      <c r="AR28" s="201">
        <v>4.95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86.82</v>
      </c>
      <c r="L29" s="201">
        <v>32.799999999999997</v>
      </c>
      <c r="M29" s="201">
        <v>0</v>
      </c>
      <c r="N29" s="201">
        <v>29.1</v>
      </c>
      <c r="O29" s="201">
        <v>48.86</v>
      </c>
      <c r="P29" s="201">
        <v>66.790000000000006</v>
      </c>
      <c r="Q29" s="201">
        <v>2.89</v>
      </c>
      <c r="R29" s="201">
        <v>10.39</v>
      </c>
      <c r="S29" s="201">
        <v>3.86</v>
      </c>
      <c r="T29" s="201">
        <v>0</v>
      </c>
      <c r="U29" s="201">
        <v>228.19</v>
      </c>
      <c r="V29" s="201">
        <v>2.89</v>
      </c>
      <c r="W29" s="201">
        <v>11.37</v>
      </c>
      <c r="X29" s="201">
        <v>36.340000000000003</v>
      </c>
      <c r="Y29" s="201">
        <v>0</v>
      </c>
      <c r="Z29">
        <v>0</v>
      </c>
      <c r="AA29" s="201">
        <v>7.95</v>
      </c>
      <c r="AB29" s="201">
        <v>0</v>
      </c>
      <c r="AC29" s="201">
        <v>0</v>
      </c>
      <c r="AD29" s="201">
        <v>0</v>
      </c>
      <c r="AE29" s="201">
        <v>24.52</v>
      </c>
      <c r="AF29" s="201">
        <v>0</v>
      </c>
      <c r="AG29" s="201">
        <v>0</v>
      </c>
      <c r="AH29" s="201">
        <v>0</v>
      </c>
      <c r="AI29" s="201">
        <v>45.06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68.42</v>
      </c>
      <c r="AQ29" s="201">
        <v>11.58</v>
      </c>
      <c r="AR29" s="201">
        <v>10.16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86.82</v>
      </c>
      <c r="L30" s="201">
        <v>32.799999999999997</v>
      </c>
      <c r="M30" s="201">
        <v>0</v>
      </c>
      <c r="N30" s="201">
        <v>29.1</v>
      </c>
      <c r="O30" s="201">
        <v>48.86</v>
      </c>
      <c r="P30" s="201">
        <v>66.790000000000006</v>
      </c>
      <c r="Q30" s="201">
        <v>2.89</v>
      </c>
      <c r="R30" s="201">
        <v>10.39</v>
      </c>
      <c r="S30" s="201">
        <v>3.86</v>
      </c>
      <c r="T30" s="201">
        <v>0</v>
      </c>
      <c r="U30" s="201">
        <v>228.19</v>
      </c>
      <c r="V30" s="201">
        <v>2.89</v>
      </c>
      <c r="W30" s="201">
        <v>11.37</v>
      </c>
      <c r="X30" s="201">
        <v>36.340000000000003</v>
      </c>
      <c r="Y30" s="201">
        <v>0</v>
      </c>
      <c r="Z30">
        <v>0</v>
      </c>
      <c r="AA30" s="201">
        <v>7.95</v>
      </c>
      <c r="AB30" s="201">
        <v>0</v>
      </c>
      <c r="AC30" s="201">
        <v>0</v>
      </c>
      <c r="AD30" s="201">
        <v>0</v>
      </c>
      <c r="AE30" s="201">
        <v>24.52</v>
      </c>
      <c r="AF30" s="201">
        <v>0</v>
      </c>
      <c r="AG30" s="201">
        <v>0</v>
      </c>
      <c r="AH30" s="201">
        <v>0</v>
      </c>
      <c r="AI30" s="201">
        <v>45.06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68.42</v>
      </c>
      <c r="AQ30" s="201">
        <v>11.58</v>
      </c>
      <c r="AR30" s="201">
        <v>17.47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86.82</v>
      </c>
      <c r="L31" s="201">
        <v>32.799999999999997</v>
      </c>
      <c r="M31" s="201">
        <v>0</v>
      </c>
      <c r="N31" s="201">
        <v>29.1</v>
      </c>
      <c r="O31" s="201">
        <v>48.86</v>
      </c>
      <c r="P31" s="201">
        <v>66.790000000000006</v>
      </c>
      <c r="Q31" s="201">
        <v>2.89</v>
      </c>
      <c r="R31" s="201">
        <v>5.79</v>
      </c>
      <c r="S31" s="201">
        <v>3.86</v>
      </c>
      <c r="T31" s="201">
        <v>0</v>
      </c>
      <c r="U31" s="201">
        <v>228.19</v>
      </c>
      <c r="V31" s="201">
        <v>2.89</v>
      </c>
      <c r="W31" s="201">
        <v>11.37</v>
      </c>
      <c r="X31" s="201">
        <v>36.340000000000003</v>
      </c>
      <c r="Y31" s="201">
        <v>0</v>
      </c>
      <c r="Z31">
        <v>0</v>
      </c>
      <c r="AA31" s="201">
        <v>7.7</v>
      </c>
      <c r="AB31" s="201">
        <v>0</v>
      </c>
      <c r="AC31" s="201">
        <v>0</v>
      </c>
      <c r="AD31" s="201">
        <v>0</v>
      </c>
      <c r="AE31" s="201">
        <v>24.52</v>
      </c>
      <c r="AF31" s="201">
        <v>0</v>
      </c>
      <c r="AG31" s="201">
        <v>0</v>
      </c>
      <c r="AH31" s="201">
        <v>0</v>
      </c>
      <c r="AI31" s="201">
        <v>45.06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68.42</v>
      </c>
      <c r="AQ31" s="201">
        <v>11.58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86.82</v>
      </c>
      <c r="L32" s="201">
        <v>32.799999999999997</v>
      </c>
      <c r="M32" s="201">
        <v>0</v>
      </c>
      <c r="N32" s="201">
        <v>29.1</v>
      </c>
      <c r="O32" s="201">
        <v>48.86</v>
      </c>
      <c r="P32" s="201">
        <v>66.790000000000006</v>
      </c>
      <c r="Q32" s="201">
        <v>2.89</v>
      </c>
      <c r="R32" s="201">
        <v>5.79</v>
      </c>
      <c r="S32" s="201">
        <v>3.86</v>
      </c>
      <c r="T32" s="201">
        <v>0</v>
      </c>
      <c r="U32" s="201">
        <v>228.19</v>
      </c>
      <c r="V32" s="201">
        <v>2.89</v>
      </c>
      <c r="W32" s="201">
        <v>11.37</v>
      </c>
      <c r="X32" s="201">
        <v>36.340000000000003</v>
      </c>
      <c r="Y32" s="201">
        <v>0</v>
      </c>
      <c r="Z32">
        <v>0</v>
      </c>
      <c r="AA32" s="201">
        <v>7.7</v>
      </c>
      <c r="AB32" s="201">
        <v>0</v>
      </c>
      <c r="AC32" s="201">
        <v>0</v>
      </c>
      <c r="AD32" s="201">
        <v>0</v>
      </c>
      <c r="AE32" s="201">
        <v>24.52</v>
      </c>
      <c r="AF32" s="201">
        <v>0</v>
      </c>
      <c r="AG32" s="201">
        <v>0</v>
      </c>
      <c r="AH32" s="201">
        <v>0</v>
      </c>
      <c r="AI32" s="201">
        <v>45.06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11.58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86.82</v>
      </c>
      <c r="L33" s="201">
        <v>32.799999999999997</v>
      </c>
      <c r="M33" s="201">
        <v>0</v>
      </c>
      <c r="N33" s="201">
        <v>29.1</v>
      </c>
      <c r="O33" s="201">
        <v>48.86</v>
      </c>
      <c r="P33" s="201">
        <v>66.790000000000006</v>
      </c>
      <c r="Q33" s="201">
        <v>2.89</v>
      </c>
      <c r="R33" s="201">
        <v>5.79</v>
      </c>
      <c r="S33" s="201">
        <v>3.86</v>
      </c>
      <c r="T33" s="201">
        <v>0</v>
      </c>
      <c r="U33" s="201">
        <v>228.19</v>
      </c>
      <c r="V33" s="201">
        <v>2.89</v>
      </c>
      <c r="W33" s="201">
        <v>11.37</v>
      </c>
      <c r="X33" s="201">
        <v>36.340000000000003</v>
      </c>
      <c r="Y33" s="201">
        <v>0</v>
      </c>
      <c r="Z33">
        <v>0</v>
      </c>
      <c r="AA33" s="201">
        <v>7.7</v>
      </c>
      <c r="AB33" s="201">
        <v>0</v>
      </c>
      <c r="AC33" s="201">
        <v>0</v>
      </c>
      <c r="AD33" s="201">
        <v>0</v>
      </c>
      <c r="AE33" s="201">
        <v>24.52</v>
      </c>
      <c r="AF33" s="201">
        <v>0</v>
      </c>
      <c r="AG33" s="201">
        <v>0</v>
      </c>
      <c r="AH33" s="201">
        <v>0</v>
      </c>
      <c r="AI33" s="201">
        <v>47.16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70.92</v>
      </c>
      <c r="AQ33" s="201">
        <v>11.58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86.82</v>
      </c>
      <c r="L34" s="201">
        <v>32.799999999999997</v>
      </c>
      <c r="M34" s="201">
        <v>0</v>
      </c>
      <c r="N34" s="201">
        <v>29.1</v>
      </c>
      <c r="O34" s="201">
        <v>48.86</v>
      </c>
      <c r="P34" s="201">
        <v>66.790000000000006</v>
      </c>
      <c r="Q34" s="201">
        <v>2.89</v>
      </c>
      <c r="R34" s="201">
        <v>5.79</v>
      </c>
      <c r="S34" s="201">
        <v>3.86</v>
      </c>
      <c r="T34" s="201">
        <v>0</v>
      </c>
      <c r="U34" s="201">
        <v>228.19</v>
      </c>
      <c r="V34" s="201">
        <v>2.89</v>
      </c>
      <c r="W34" s="201">
        <v>11.37</v>
      </c>
      <c r="X34" s="201">
        <v>36.340000000000003</v>
      </c>
      <c r="Y34" s="201">
        <v>0</v>
      </c>
      <c r="Z34">
        <v>0</v>
      </c>
      <c r="AA34" s="201">
        <v>7.7</v>
      </c>
      <c r="AB34" s="201">
        <v>0</v>
      </c>
      <c r="AC34" s="201">
        <v>0</v>
      </c>
      <c r="AD34" s="201">
        <v>0</v>
      </c>
      <c r="AE34" s="201">
        <v>24.52</v>
      </c>
      <c r="AF34" s="201">
        <v>0</v>
      </c>
      <c r="AG34" s="201">
        <v>0</v>
      </c>
      <c r="AH34" s="201">
        <v>0</v>
      </c>
      <c r="AI34" s="201">
        <v>47.16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68.42</v>
      </c>
      <c r="AQ34" s="201">
        <v>11.58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86.82</v>
      </c>
      <c r="L35" s="201">
        <v>32.799999999999997</v>
      </c>
      <c r="M35" s="201">
        <v>0</v>
      </c>
      <c r="N35" s="201">
        <v>29.1</v>
      </c>
      <c r="O35" s="201">
        <v>48.86</v>
      </c>
      <c r="P35" s="201">
        <v>66.790000000000006</v>
      </c>
      <c r="Q35" s="201">
        <v>2.89</v>
      </c>
      <c r="R35" s="201">
        <v>5.79</v>
      </c>
      <c r="S35" s="201">
        <v>3.86</v>
      </c>
      <c r="T35" s="201">
        <v>0</v>
      </c>
      <c r="U35" s="201">
        <v>228.19</v>
      </c>
      <c r="V35" s="201">
        <v>2.89</v>
      </c>
      <c r="W35" s="201">
        <v>11.37</v>
      </c>
      <c r="X35" s="201">
        <v>36.340000000000003</v>
      </c>
      <c r="Y35" s="201">
        <v>0</v>
      </c>
      <c r="Z35">
        <v>0</v>
      </c>
      <c r="AA35" s="201">
        <v>7.7</v>
      </c>
      <c r="AB35" s="201">
        <v>0</v>
      </c>
      <c r="AC35" s="201">
        <v>0</v>
      </c>
      <c r="AD35" s="201">
        <v>0</v>
      </c>
      <c r="AE35" s="201">
        <v>24.07</v>
      </c>
      <c r="AF35" s="201">
        <v>0</v>
      </c>
      <c r="AG35" s="201">
        <v>0</v>
      </c>
      <c r="AH35" s="201">
        <v>0</v>
      </c>
      <c r="AI35" s="201">
        <v>47.16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32.799999999999997</v>
      </c>
      <c r="AQ35" s="201">
        <v>11.58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86.82</v>
      </c>
      <c r="L36" s="201">
        <v>32.799999999999997</v>
      </c>
      <c r="M36" s="201">
        <v>0</v>
      </c>
      <c r="N36" s="201">
        <v>29.1</v>
      </c>
      <c r="O36" s="201">
        <v>48.86</v>
      </c>
      <c r="P36" s="201">
        <v>66.790000000000006</v>
      </c>
      <c r="Q36" s="201">
        <v>2.89</v>
      </c>
      <c r="R36" s="201">
        <v>5.79</v>
      </c>
      <c r="S36" s="201">
        <v>3.86</v>
      </c>
      <c r="T36" s="201">
        <v>0</v>
      </c>
      <c r="U36" s="201">
        <v>228.19</v>
      </c>
      <c r="V36" s="201">
        <v>2.89</v>
      </c>
      <c r="W36" s="201">
        <v>5.91</v>
      </c>
      <c r="X36" s="201">
        <v>19.29</v>
      </c>
      <c r="Y36" s="201">
        <v>0</v>
      </c>
      <c r="Z36">
        <v>0</v>
      </c>
      <c r="AA36" s="201">
        <v>7.7</v>
      </c>
      <c r="AB36" s="201">
        <v>0</v>
      </c>
      <c r="AC36" s="201">
        <v>0</v>
      </c>
      <c r="AD36" s="201">
        <v>0</v>
      </c>
      <c r="AE36" s="201">
        <v>24.07</v>
      </c>
      <c r="AF36" s="201">
        <v>0</v>
      </c>
      <c r="AG36" s="201">
        <v>0</v>
      </c>
      <c r="AH36" s="201">
        <v>0</v>
      </c>
      <c r="AI36" s="201">
        <v>47.16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32.799999999999997</v>
      </c>
      <c r="AQ36" s="201">
        <v>11.57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86.82</v>
      </c>
      <c r="L37" s="201">
        <v>32.799999999999997</v>
      </c>
      <c r="M37" s="201">
        <v>0</v>
      </c>
      <c r="N37" s="201">
        <v>29.1</v>
      </c>
      <c r="O37" s="201">
        <v>48.86</v>
      </c>
      <c r="P37" s="201">
        <v>66.790000000000006</v>
      </c>
      <c r="Q37" s="201">
        <v>2.89</v>
      </c>
      <c r="R37" s="201">
        <v>5.79</v>
      </c>
      <c r="S37" s="201">
        <v>3.86</v>
      </c>
      <c r="T37" s="201">
        <v>0</v>
      </c>
      <c r="U37" s="201">
        <v>228.19</v>
      </c>
      <c r="V37" s="201">
        <v>2.89</v>
      </c>
      <c r="W37" s="201">
        <v>5.91</v>
      </c>
      <c r="X37" s="201">
        <v>19.29</v>
      </c>
      <c r="Y37" s="201">
        <v>0</v>
      </c>
      <c r="Z37">
        <v>0</v>
      </c>
      <c r="AA37" s="201">
        <v>7.7</v>
      </c>
      <c r="AB37" s="201">
        <v>0</v>
      </c>
      <c r="AC37" s="201">
        <v>0</v>
      </c>
      <c r="AD37" s="201">
        <v>0</v>
      </c>
      <c r="AE37" s="201">
        <v>24.07</v>
      </c>
      <c r="AF37" s="201">
        <v>0</v>
      </c>
      <c r="AG37" s="201">
        <v>0</v>
      </c>
      <c r="AH37" s="201">
        <v>0</v>
      </c>
      <c r="AI37" s="201">
        <v>47.16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32.799999999999997</v>
      </c>
      <c r="AQ37" s="201">
        <v>11.57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86.82</v>
      </c>
      <c r="L38" s="201">
        <v>32.799999999999997</v>
      </c>
      <c r="M38" s="201">
        <v>0</v>
      </c>
      <c r="N38" s="201">
        <v>29.1</v>
      </c>
      <c r="O38" s="201">
        <v>48.86</v>
      </c>
      <c r="P38" s="201">
        <v>66.790000000000006</v>
      </c>
      <c r="Q38" s="201">
        <v>2.89</v>
      </c>
      <c r="R38" s="201">
        <v>5.79</v>
      </c>
      <c r="S38" s="201">
        <v>3.86</v>
      </c>
      <c r="T38" s="201">
        <v>0</v>
      </c>
      <c r="U38" s="201">
        <v>228.19</v>
      </c>
      <c r="V38" s="201">
        <v>2.89</v>
      </c>
      <c r="W38" s="201">
        <v>5.91</v>
      </c>
      <c r="X38" s="201">
        <v>19.29</v>
      </c>
      <c r="Y38" s="201">
        <v>0</v>
      </c>
      <c r="Z38">
        <v>0</v>
      </c>
      <c r="AA38" s="201">
        <v>7.7</v>
      </c>
      <c r="AB38" s="201">
        <v>0</v>
      </c>
      <c r="AC38" s="201">
        <v>0</v>
      </c>
      <c r="AD38" s="201">
        <v>0</v>
      </c>
      <c r="AE38" s="201">
        <v>24.07</v>
      </c>
      <c r="AF38" s="201">
        <v>0</v>
      </c>
      <c r="AG38" s="201">
        <v>0</v>
      </c>
      <c r="AH38" s="201">
        <v>0</v>
      </c>
      <c r="AI38" s="201">
        <v>47.16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32.799999999999997</v>
      </c>
      <c r="AQ38" s="201">
        <v>11.57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86.82</v>
      </c>
      <c r="L39" s="201">
        <v>32.799999999999997</v>
      </c>
      <c r="M39" s="201">
        <v>0</v>
      </c>
      <c r="N39" s="201">
        <v>29.1</v>
      </c>
      <c r="O39" s="201">
        <v>48.86</v>
      </c>
      <c r="P39" s="201">
        <v>66.790000000000006</v>
      </c>
      <c r="Q39" s="201">
        <v>2.89</v>
      </c>
      <c r="R39" s="201">
        <v>5.79</v>
      </c>
      <c r="S39" s="201">
        <v>3.86</v>
      </c>
      <c r="T39" s="201">
        <v>0</v>
      </c>
      <c r="U39" s="201">
        <v>228.19</v>
      </c>
      <c r="V39" s="201">
        <v>2.89</v>
      </c>
      <c r="W39" s="201">
        <v>5.95</v>
      </c>
      <c r="X39" s="201">
        <v>19.3</v>
      </c>
      <c r="Y39" s="201">
        <v>0</v>
      </c>
      <c r="Z39">
        <v>0</v>
      </c>
      <c r="AA39" s="201">
        <v>7.7</v>
      </c>
      <c r="AB39" s="201">
        <v>0</v>
      </c>
      <c r="AC39" s="201">
        <v>0</v>
      </c>
      <c r="AD39" s="201">
        <v>0</v>
      </c>
      <c r="AE39" s="201">
        <v>24.07</v>
      </c>
      <c r="AF39" s="201">
        <v>0</v>
      </c>
      <c r="AG39" s="201">
        <v>0</v>
      </c>
      <c r="AH39" s="201">
        <v>0</v>
      </c>
      <c r="AI39" s="201">
        <v>47.16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32.799999999999997</v>
      </c>
      <c r="AQ39" s="201">
        <v>11.57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86.82</v>
      </c>
      <c r="L40" s="201">
        <v>32.799999999999997</v>
      </c>
      <c r="M40" s="201">
        <v>0</v>
      </c>
      <c r="N40" s="201">
        <v>29.1</v>
      </c>
      <c r="O40" s="201">
        <v>48.86</v>
      </c>
      <c r="P40" s="201">
        <v>66.790000000000006</v>
      </c>
      <c r="Q40" s="201">
        <v>2.89</v>
      </c>
      <c r="R40" s="201">
        <v>5.79</v>
      </c>
      <c r="S40" s="201">
        <v>3.86</v>
      </c>
      <c r="T40" s="201">
        <v>0</v>
      </c>
      <c r="U40" s="201">
        <v>228.19</v>
      </c>
      <c r="V40" s="201">
        <v>2.89</v>
      </c>
      <c r="W40" s="201">
        <v>5.95</v>
      </c>
      <c r="X40" s="201">
        <v>19.3</v>
      </c>
      <c r="Y40" s="201">
        <v>0</v>
      </c>
      <c r="Z40">
        <v>0</v>
      </c>
      <c r="AA40" s="201">
        <v>7.7</v>
      </c>
      <c r="AB40" s="201">
        <v>0</v>
      </c>
      <c r="AC40" s="201">
        <v>0</v>
      </c>
      <c r="AD40" s="201">
        <v>0</v>
      </c>
      <c r="AE40" s="201">
        <v>24.07</v>
      </c>
      <c r="AF40" s="201">
        <v>0</v>
      </c>
      <c r="AG40" s="201">
        <v>0</v>
      </c>
      <c r="AH40" s="201">
        <v>0</v>
      </c>
      <c r="AI40" s="201">
        <v>47.16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32.799999999999997</v>
      </c>
      <c r="AQ40" s="201">
        <v>11.57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86.82</v>
      </c>
      <c r="L41" s="201">
        <v>32.799999999999997</v>
      </c>
      <c r="M41" s="201">
        <v>0</v>
      </c>
      <c r="N41" s="201">
        <v>29.1</v>
      </c>
      <c r="O41" s="201">
        <v>48.86</v>
      </c>
      <c r="P41" s="201">
        <v>66.790000000000006</v>
      </c>
      <c r="Q41" s="201">
        <v>2.89</v>
      </c>
      <c r="R41" s="201">
        <v>5.79</v>
      </c>
      <c r="S41" s="201">
        <v>3.86</v>
      </c>
      <c r="T41" s="201">
        <v>0</v>
      </c>
      <c r="U41" s="201">
        <v>228.19</v>
      </c>
      <c r="V41" s="201">
        <v>2.89</v>
      </c>
      <c r="W41" s="201">
        <v>5.95</v>
      </c>
      <c r="X41" s="201">
        <v>19.3</v>
      </c>
      <c r="Y41" s="201">
        <v>0</v>
      </c>
      <c r="Z41">
        <v>0</v>
      </c>
      <c r="AA41" s="201">
        <v>5.75</v>
      </c>
      <c r="AB41" s="201">
        <v>0</v>
      </c>
      <c r="AC41" s="201">
        <v>0</v>
      </c>
      <c r="AD41" s="201">
        <v>0</v>
      </c>
      <c r="AE41" s="201">
        <v>24.07</v>
      </c>
      <c r="AF41" s="201">
        <v>0</v>
      </c>
      <c r="AG41" s="201">
        <v>0</v>
      </c>
      <c r="AH41" s="201">
        <v>0</v>
      </c>
      <c r="AI41" s="201">
        <v>47.16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32.799999999999997</v>
      </c>
      <c r="AQ41" s="201">
        <v>11.57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86.82</v>
      </c>
      <c r="L42" s="201">
        <v>32.799999999999997</v>
      </c>
      <c r="M42" s="201">
        <v>0</v>
      </c>
      <c r="N42" s="201">
        <v>29.1</v>
      </c>
      <c r="O42" s="201">
        <v>48.86</v>
      </c>
      <c r="P42" s="201">
        <v>66.790000000000006</v>
      </c>
      <c r="Q42" s="201">
        <v>2.89</v>
      </c>
      <c r="R42" s="201">
        <v>5.79</v>
      </c>
      <c r="S42" s="201">
        <v>3.86</v>
      </c>
      <c r="T42" s="201">
        <v>0</v>
      </c>
      <c r="U42" s="201">
        <v>228.19</v>
      </c>
      <c r="V42" s="201">
        <v>2.89</v>
      </c>
      <c r="W42" s="201">
        <v>5.95</v>
      </c>
      <c r="X42" s="201">
        <v>19.3</v>
      </c>
      <c r="Y42" s="201">
        <v>0</v>
      </c>
      <c r="Z42">
        <v>0</v>
      </c>
      <c r="AA42" s="201">
        <v>5.75</v>
      </c>
      <c r="AB42" s="201">
        <v>0</v>
      </c>
      <c r="AC42" s="201">
        <v>0</v>
      </c>
      <c r="AD42" s="201">
        <v>0</v>
      </c>
      <c r="AE42" s="201">
        <v>24.07</v>
      </c>
      <c r="AF42" s="201">
        <v>0</v>
      </c>
      <c r="AG42" s="201">
        <v>0</v>
      </c>
      <c r="AH42" s="201">
        <v>0</v>
      </c>
      <c r="AI42" s="201">
        <v>47.16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32.799999999999997</v>
      </c>
      <c r="AQ42" s="201">
        <v>11.57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86.82</v>
      </c>
      <c r="L43" s="201">
        <v>32.799999999999997</v>
      </c>
      <c r="M43" s="201">
        <v>0</v>
      </c>
      <c r="N43" s="201">
        <v>29.1</v>
      </c>
      <c r="O43" s="201">
        <v>48.86</v>
      </c>
      <c r="P43" s="201">
        <v>66.790000000000006</v>
      </c>
      <c r="Q43" s="201">
        <v>2.89</v>
      </c>
      <c r="R43" s="201">
        <v>5.79</v>
      </c>
      <c r="S43" s="201">
        <v>3.86</v>
      </c>
      <c r="T43" s="201">
        <v>0</v>
      </c>
      <c r="U43" s="201">
        <v>228.19</v>
      </c>
      <c r="V43" s="201">
        <v>2.89</v>
      </c>
      <c r="W43" s="201">
        <v>5.95</v>
      </c>
      <c r="X43" s="201">
        <v>19.29</v>
      </c>
      <c r="Y43" s="201">
        <v>0</v>
      </c>
      <c r="Z43">
        <v>0</v>
      </c>
      <c r="AA43" s="201">
        <v>5.75</v>
      </c>
      <c r="AB43" s="201">
        <v>0</v>
      </c>
      <c r="AC43" s="201">
        <v>0</v>
      </c>
      <c r="AD43" s="201">
        <v>0</v>
      </c>
      <c r="AE43" s="201">
        <v>23.04</v>
      </c>
      <c r="AF43" s="201">
        <v>0</v>
      </c>
      <c r="AG43" s="201">
        <v>0</v>
      </c>
      <c r="AH43" s="201">
        <v>0</v>
      </c>
      <c r="AI43" s="201">
        <v>47.16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32.799999999999997</v>
      </c>
      <c r="AQ43" s="201">
        <v>11.57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86.82</v>
      </c>
      <c r="L44" s="201">
        <v>32.799999999999997</v>
      </c>
      <c r="M44" s="201">
        <v>0</v>
      </c>
      <c r="N44" s="201">
        <v>29.1</v>
      </c>
      <c r="O44" s="201">
        <v>48.86</v>
      </c>
      <c r="P44" s="201">
        <v>66.790000000000006</v>
      </c>
      <c r="Q44" s="201">
        <v>2.89</v>
      </c>
      <c r="R44" s="201">
        <v>5.79</v>
      </c>
      <c r="S44" s="201">
        <v>3.86</v>
      </c>
      <c r="T44" s="201">
        <v>0</v>
      </c>
      <c r="U44" s="201">
        <v>228.19</v>
      </c>
      <c r="V44" s="201">
        <v>2.89</v>
      </c>
      <c r="W44" s="201">
        <v>5.79</v>
      </c>
      <c r="X44" s="201">
        <v>19.29</v>
      </c>
      <c r="Y44" s="201">
        <v>0</v>
      </c>
      <c r="Z44">
        <v>0</v>
      </c>
      <c r="AA44" s="201">
        <v>5.75</v>
      </c>
      <c r="AB44" s="201">
        <v>0</v>
      </c>
      <c r="AC44" s="201">
        <v>0</v>
      </c>
      <c r="AD44" s="201">
        <v>0</v>
      </c>
      <c r="AE44" s="201">
        <v>23.04</v>
      </c>
      <c r="AF44" s="201">
        <v>0</v>
      </c>
      <c r="AG44" s="201">
        <v>0</v>
      </c>
      <c r="AH44" s="201">
        <v>0</v>
      </c>
      <c r="AI44" s="201">
        <v>47.16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32.799999999999997</v>
      </c>
      <c r="AQ44" s="201">
        <v>11.57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86.82</v>
      </c>
      <c r="L45" s="201">
        <v>32.799999999999997</v>
      </c>
      <c r="M45" s="201">
        <v>0</v>
      </c>
      <c r="N45" s="201">
        <v>29.1</v>
      </c>
      <c r="O45" s="201">
        <v>48.86</v>
      </c>
      <c r="P45" s="201">
        <v>66.790000000000006</v>
      </c>
      <c r="Q45" s="201">
        <v>2.89</v>
      </c>
      <c r="R45" s="201">
        <v>5.79</v>
      </c>
      <c r="S45" s="201">
        <v>3.86</v>
      </c>
      <c r="T45" s="201">
        <v>0</v>
      </c>
      <c r="U45" s="201">
        <v>228.19</v>
      </c>
      <c r="V45" s="201">
        <v>2.89</v>
      </c>
      <c r="W45" s="201">
        <v>5.79</v>
      </c>
      <c r="X45" s="201">
        <v>19.29</v>
      </c>
      <c r="Y45" s="201">
        <v>0</v>
      </c>
      <c r="Z45">
        <v>0</v>
      </c>
      <c r="AA45" s="201">
        <v>5.75</v>
      </c>
      <c r="AB45" s="201">
        <v>0</v>
      </c>
      <c r="AC45" s="201">
        <v>0</v>
      </c>
      <c r="AD45" s="201">
        <v>0</v>
      </c>
      <c r="AE45" s="201">
        <v>23.04</v>
      </c>
      <c r="AF45" s="201">
        <v>0</v>
      </c>
      <c r="AG45" s="201">
        <v>0</v>
      </c>
      <c r="AH45" s="201">
        <v>0</v>
      </c>
      <c r="AI45" s="201">
        <v>47.16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32.799999999999997</v>
      </c>
      <c r="AQ45" s="201">
        <v>11.57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86.82</v>
      </c>
      <c r="L46" s="201">
        <v>32.799999999999997</v>
      </c>
      <c r="M46" s="201">
        <v>0</v>
      </c>
      <c r="N46" s="201">
        <v>29.1</v>
      </c>
      <c r="O46" s="201">
        <v>48.86</v>
      </c>
      <c r="P46" s="201">
        <v>66.790000000000006</v>
      </c>
      <c r="Q46" s="201">
        <v>2.89</v>
      </c>
      <c r="R46" s="201">
        <v>5.79</v>
      </c>
      <c r="S46" s="201">
        <v>3.86</v>
      </c>
      <c r="T46" s="201">
        <v>0</v>
      </c>
      <c r="U46" s="201">
        <v>228.19</v>
      </c>
      <c r="V46" s="201">
        <v>2.89</v>
      </c>
      <c r="W46" s="201">
        <v>5.79</v>
      </c>
      <c r="X46" s="201">
        <v>19.29</v>
      </c>
      <c r="Y46" s="201">
        <v>0</v>
      </c>
      <c r="Z46">
        <v>0</v>
      </c>
      <c r="AA46" s="201">
        <v>5.75</v>
      </c>
      <c r="AB46" s="201">
        <v>0</v>
      </c>
      <c r="AC46" s="201">
        <v>0</v>
      </c>
      <c r="AD46" s="201">
        <v>0</v>
      </c>
      <c r="AE46" s="201">
        <v>23.04</v>
      </c>
      <c r="AF46" s="201">
        <v>0</v>
      </c>
      <c r="AG46" s="201">
        <v>0</v>
      </c>
      <c r="AH46" s="201">
        <v>0</v>
      </c>
      <c r="AI46" s="201">
        <v>47.16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32.799999999999997</v>
      </c>
      <c r="AQ46" s="201">
        <v>11.57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86.82</v>
      </c>
      <c r="L47" s="201">
        <v>32.799999999999997</v>
      </c>
      <c r="M47" s="201">
        <v>0</v>
      </c>
      <c r="N47" s="201">
        <v>29.1</v>
      </c>
      <c r="O47" s="201">
        <v>48.86</v>
      </c>
      <c r="P47" s="201">
        <v>66.790000000000006</v>
      </c>
      <c r="Q47" s="201">
        <v>2.89</v>
      </c>
      <c r="R47" s="201">
        <v>5.79</v>
      </c>
      <c r="S47" s="201">
        <v>3.86</v>
      </c>
      <c r="T47" s="201">
        <v>0</v>
      </c>
      <c r="U47" s="201">
        <v>228.19</v>
      </c>
      <c r="V47" s="201">
        <v>1.54</v>
      </c>
      <c r="W47" s="201">
        <v>5.79</v>
      </c>
      <c r="X47" s="201">
        <v>19.29</v>
      </c>
      <c r="Y47" s="201">
        <v>0</v>
      </c>
      <c r="Z47">
        <v>0</v>
      </c>
      <c r="AA47" s="201">
        <v>5.75</v>
      </c>
      <c r="AB47" s="201">
        <v>0</v>
      </c>
      <c r="AC47" s="201">
        <v>0</v>
      </c>
      <c r="AD47" s="201">
        <v>0</v>
      </c>
      <c r="AE47" s="201">
        <v>23.04</v>
      </c>
      <c r="AF47" s="201">
        <v>0</v>
      </c>
      <c r="AG47" s="201">
        <v>0</v>
      </c>
      <c r="AH47" s="201">
        <v>0</v>
      </c>
      <c r="AI47" s="201">
        <v>47.16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32.799999999999997</v>
      </c>
      <c r="AQ47" s="201">
        <v>11.57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86.82</v>
      </c>
      <c r="L48" s="201">
        <v>32.799999999999997</v>
      </c>
      <c r="M48" s="201">
        <v>0</v>
      </c>
      <c r="N48" s="201">
        <v>29.1</v>
      </c>
      <c r="O48" s="201">
        <v>48.86</v>
      </c>
      <c r="P48" s="201">
        <v>66.790000000000006</v>
      </c>
      <c r="Q48" s="201">
        <v>2.89</v>
      </c>
      <c r="R48" s="201">
        <v>5.79</v>
      </c>
      <c r="S48" s="201">
        <v>3.86</v>
      </c>
      <c r="T48" s="201">
        <v>0</v>
      </c>
      <c r="U48" s="201">
        <v>228.19</v>
      </c>
      <c r="V48" s="201">
        <v>1.54</v>
      </c>
      <c r="W48" s="201">
        <v>5.79</v>
      </c>
      <c r="X48" s="201">
        <v>19.29</v>
      </c>
      <c r="Y48" s="201">
        <v>0</v>
      </c>
      <c r="Z48">
        <v>0</v>
      </c>
      <c r="AA48" s="201">
        <v>5.75</v>
      </c>
      <c r="AB48" s="201">
        <v>0</v>
      </c>
      <c r="AC48" s="201">
        <v>0</v>
      </c>
      <c r="AD48" s="201">
        <v>0</v>
      </c>
      <c r="AE48" s="201">
        <v>23.04</v>
      </c>
      <c r="AF48" s="201">
        <v>0</v>
      </c>
      <c r="AG48" s="201">
        <v>0</v>
      </c>
      <c r="AH48" s="201">
        <v>0</v>
      </c>
      <c r="AI48" s="201">
        <v>47.16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32.799999999999997</v>
      </c>
      <c r="AQ48" s="201">
        <v>11.57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86.82</v>
      </c>
      <c r="L49" s="201">
        <v>32.799999999999997</v>
      </c>
      <c r="M49" s="201">
        <v>0</v>
      </c>
      <c r="N49" s="201">
        <v>29.1</v>
      </c>
      <c r="O49" s="201">
        <v>48.86</v>
      </c>
      <c r="P49" s="201">
        <v>66.790000000000006</v>
      </c>
      <c r="Q49" s="201">
        <v>2.9</v>
      </c>
      <c r="R49" s="201">
        <v>5.79</v>
      </c>
      <c r="S49" s="201">
        <v>3.86</v>
      </c>
      <c r="T49" s="201">
        <v>0</v>
      </c>
      <c r="U49" s="201">
        <v>228.19</v>
      </c>
      <c r="V49" s="201">
        <v>2.35</v>
      </c>
      <c r="W49" s="201">
        <v>5.79</v>
      </c>
      <c r="X49" s="201">
        <v>19.29</v>
      </c>
      <c r="Y49" s="201">
        <v>0</v>
      </c>
      <c r="Z49">
        <v>0</v>
      </c>
      <c r="AA49" s="201">
        <v>5.75</v>
      </c>
      <c r="AB49" s="201">
        <v>0</v>
      </c>
      <c r="AC49" s="201">
        <v>0</v>
      </c>
      <c r="AD49" s="201">
        <v>0</v>
      </c>
      <c r="AE49" s="201">
        <v>23.04</v>
      </c>
      <c r="AF49" s="201">
        <v>0</v>
      </c>
      <c r="AG49" s="201">
        <v>0</v>
      </c>
      <c r="AH49" s="201">
        <v>0</v>
      </c>
      <c r="AI49" s="201">
        <v>47.16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32.799999999999997</v>
      </c>
      <c r="AQ49" s="201">
        <v>11.57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86.82</v>
      </c>
      <c r="L50" s="201">
        <v>32.799999999999997</v>
      </c>
      <c r="M50" s="201">
        <v>0</v>
      </c>
      <c r="N50" s="201">
        <v>29.1</v>
      </c>
      <c r="O50" s="201">
        <v>48.86</v>
      </c>
      <c r="P50" s="201">
        <v>66.790000000000006</v>
      </c>
      <c r="Q50" s="201">
        <v>2.9</v>
      </c>
      <c r="R50" s="201">
        <v>5.79</v>
      </c>
      <c r="S50" s="201">
        <v>3.86</v>
      </c>
      <c r="T50" s="201">
        <v>0</v>
      </c>
      <c r="U50" s="201">
        <v>228.19</v>
      </c>
      <c r="V50" s="201">
        <v>2.35</v>
      </c>
      <c r="W50" s="201">
        <v>5.79</v>
      </c>
      <c r="X50" s="201">
        <v>19.29</v>
      </c>
      <c r="Y50" s="201">
        <v>0</v>
      </c>
      <c r="Z50">
        <v>0</v>
      </c>
      <c r="AA50" s="201">
        <v>5.75</v>
      </c>
      <c r="AB50" s="201">
        <v>0</v>
      </c>
      <c r="AC50" s="201">
        <v>0</v>
      </c>
      <c r="AD50" s="201">
        <v>0</v>
      </c>
      <c r="AE50" s="201">
        <v>23.04</v>
      </c>
      <c r="AF50" s="201">
        <v>0</v>
      </c>
      <c r="AG50" s="201">
        <v>0</v>
      </c>
      <c r="AH50" s="201">
        <v>0</v>
      </c>
      <c r="AI50" s="201">
        <v>47.16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11.57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86.82</v>
      </c>
      <c r="L51" s="201">
        <v>32.799999999999997</v>
      </c>
      <c r="M51" s="201">
        <v>0</v>
      </c>
      <c r="N51" s="201">
        <v>29.1</v>
      </c>
      <c r="O51" s="201">
        <v>48.86</v>
      </c>
      <c r="P51" s="201">
        <v>66.790000000000006</v>
      </c>
      <c r="Q51" s="201">
        <v>2.9</v>
      </c>
      <c r="R51" s="201">
        <v>5.79</v>
      </c>
      <c r="S51" s="201">
        <v>3.86</v>
      </c>
      <c r="T51" s="201">
        <v>0</v>
      </c>
      <c r="U51" s="201">
        <v>228.19</v>
      </c>
      <c r="V51" s="201">
        <v>2.35</v>
      </c>
      <c r="W51" s="201">
        <v>5.79</v>
      </c>
      <c r="X51" s="201">
        <v>19.29</v>
      </c>
      <c r="Y51" s="201">
        <v>0</v>
      </c>
      <c r="Z51">
        <v>0</v>
      </c>
      <c r="AA51" s="201">
        <v>5.75</v>
      </c>
      <c r="AB51" s="201">
        <v>0</v>
      </c>
      <c r="AC51" s="201">
        <v>0</v>
      </c>
      <c r="AD51" s="201">
        <v>0</v>
      </c>
      <c r="AE51" s="201">
        <v>22.26</v>
      </c>
      <c r="AF51" s="201">
        <v>0</v>
      </c>
      <c r="AG51" s="201">
        <v>0</v>
      </c>
      <c r="AH51" s="201">
        <v>0</v>
      </c>
      <c r="AI51" s="201">
        <v>47.16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11.57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86.82</v>
      </c>
      <c r="L52" s="201">
        <v>32.799999999999997</v>
      </c>
      <c r="M52" s="201">
        <v>0</v>
      </c>
      <c r="N52" s="201">
        <v>29.1</v>
      </c>
      <c r="O52" s="201">
        <v>48.86</v>
      </c>
      <c r="P52" s="201">
        <v>66.790000000000006</v>
      </c>
      <c r="Q52" s="201">
        <v>2.9</v>
      </c>
      <c r="R52" s="201">
        <v>5.79</v>
      </c>
      <c r="S52" s="201">
        <v>3.86</v>
      </c>
      <c r="T52" s="201">
        <v>0</v>
      </c>
      <c r="U52" s="201">
        <v>228.19</v>
      </c>
      <c r="V52" s="201">
        <v>2.35</v>
      </c>
      <c r="W52" s="201">
        <v>5.79</v>
      </c>
      <c r="X52" s="201">
        <v>19.29</v>
      </c>
      <c r="Y52" s="201">
        <v>0</v>
      </c>
      <c r="Z52">
        <v>0</v>
      </c>
      <c r="AA52" s="201">
        <v>5.75</v>
      </c>
      <c r="AB52" s="201">
        <v>0</v>
      </c>
      <c r="AC52" s="201">
        <v>0</v>
      </c>
      <c r="AD52" s="201">
        <v>0</v>
      </c>
      <c r="AE52" s="201">
        <v>22.26</v>
      </c>
      <c r="AF52" s="201">
        <v>0</v>
      </c>
      <c r="AG52" s="201">
        <v>0</v>
      </c>
      <c r="AH52" s="201">
        <v>0</v>
      </c>
      <c r="AI52" s="201">
        <v>47.16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11.57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86.82</v>
      </c>
      <c r="L53" s="201">
        <v>32.799999999999997</v>
      </c>
      <c r="M53" s="201">
        <v>0</v>
      </c>
      <c r="N53" s="201">
        <v>29.1</v>
      </c>
      <c r="O53" s="201">
        <v>48.86</v>
      </c>
      <c r="P53" s="201">
        <v>66.790000000000006</v>
      </c>
      <c r="Q53" s="201">
        <v>2.9</v>
      </c>
      <c r="R53" s="201">
        <v>5.79</v>
      </c>
      <c r="S53" s="201">
        <v>3.86</v>
      </c>
      <c r="T53" s="201">
        <v>0</v>
      </c>
      <c r="U53" s="201">
        <v>228.19</v>
      </c>
      <c r="V53" s="201">
        <v>2.2799999999999998</v>
      </c>
      <c r="W53" s="201">
        <v>5.79</v>
      </c>
      <c r="X53" s="201">
        <v>19.29</v>
      </c>
      <c r="Y53" s="201">
        <v>0</v>
      </c>
      <c r="Z53">
        <v>0</v>
      </c>
      <c r="AA53" s="201">
        <v>4.96</v>
      </c>
      <c r="AB53" s="201">
        <v>0</v>
      </c>
      <c r="AC53" s="201">
        <v>0</v>
      </c>
      <c r="AD53" s="201">
        <v>0</v>
      </c>
      <c r="AE53" s="201">
        <v>22.26</v>
      </c>
      <c r="AF53" s="201">
        <v>0</v>
      </c>
      <c r="AG53" s="201">
        <v>0</v>
      </c>
      <c r="AH53" s="201">
        <v>0</v>
      </c>
      <c r="AI53" s="201">
        <v>47.16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11.57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86.82</v>
      </c>
      <c r="L54" s="201">
        <v>32.799999999999997</v>
      </c>
      <c r="M54" s="201">
        <v>0</v>
      </c>
      <c r="N54" s="201">
        <v>29.1</v>
      </c>
      <c r="O54" s="201">
        <v>48.86</v>
      </c>
      <c r="P54" s="201">
        <v>66.790000000000006</v>
      </c>
      <c r="Q54" s="201">
        <v>2.9</v>
      </c>
      <c r="R54" s="201">
        <v>5.79</v>
      </c>
      <c r="S54" s="201">
        <v>3.86</v>
      </c>
      <c r="T54" s="201">
        <v>0</v>
      </c>
      <c r="U54" s="201">
        <v>228.19</v>
      </c>
      <c r="V54" s="201">
        <v>2.2799999999999998</v>
      </c>
      <c r="W54" s="201">
        <v>5.79</v>
      </c>
      <c r="X54" s="201">
        <v>19.29</v>
      </c>
      <c r="Y54" s="201">
        <v>0</v>
      </c>
      <c r="Z54">
        <v>0</v>
      </c>
      <c r="AA54" s="201">
        <v>4.96</v>
      </c>
      <c r="AB54" s="201">
        <v>0</v>
      </c>
      <c r="AC54" s="201">
        <v>0</v>
      </c>
      <c r="AD54" s="201">
        <v>0</v>
      </c>
      <c r="AE54" s="201">
        <v>22.26</v>
      </c>
      <c r="AF54" s="201">
        <v>0</v>
      </c>
      <c r="AG54" s="201">
        <v>0</v>
      </c>
      <c r="AH54" s="201">
        <v>0</v>
      </c>
      <c r="AI54" s="201">
        <v>47.16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32.799999999999997</v>
      </c>
      <c r="AQ54" s="201">
        <v>11.57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86.82</v>
      </c>
      <c r="L55" s="201">
        <v>32.799999999999997</v>
      </c>
      <c r="M55" s="201">
        <v>0</v>
      </c>
      <c r="N55" s="201">
        <v>29.1</v>
      </c>
      <c r="O55" s="201">
        <v>48.86</v>
      </c>
      <c r="P55" s="201">
        <v>66.790000000000006</v>
      </c>
      <c r="Q55" s="201">
        <v>2.9</v>
      </c>
      <c r="R55" s="201">
        <v>5.79</v>
      </c>
      <c r="S55" s="201">
        <v>3.86</v>
      </c>
      <c r="T55" s="201">
        <v>0</v>
      </c>
      <c r="U55" s="201">
        <v>228.19</v>
      </c>
      <c r="V55" s="201">
        <v>2.2799999999999998</v>
      </c>
      <c r="W55" s="201">
        <v>5.79</v>
      </c>
      <c r="X55" s="201">
        <v>19.29</v>
      </c>
      <c r="Y55" s="201">
        <v>0</v>
      </c>
      <c r="Z55">
        <v>0</v>
      </c>
      <c r="AA55" s="201">
        <v>4.96</v>
      </c>
      <c r="AB55" s="201">
        <v>0</v>
      </c>
      <c r="AC55" s="201">
        <v>0</v>
      </c>
      <c r="AD55" s="201">
        <v>0</v>
      </c>
      <c r="AE55" s="201">
        <v>22.26</v>
      </c>
      <c r="AF55" s="201">
        <v>0</v>
      </c>
      <c r="AG55" s="201">
        <v>0</v>
      </c>
      <c r="AH55" s="201">
        <v>0</v>
      </c>
      <c r="AI55" s="201">
        <v>47.16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32.799999999999997</v>
      </c>
      <c r="AQ55" s="201">
        <v>11.57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86.82</v>
      </c>
      <c r="L56" s="201">
        <v>32.799999999999997</v>
      </c>
      <c r="M56" s="201">
        <v>0</v>
      </c>
      <c r="N56" s="201">
        <v>29.1</v>
      </c>
      <c r="O56" s="201">
        <v>48.86</v>
      </c>
      <c r="P56" s="201">
        <v>66.790000000000006</v>
      </c>
      <c r="Q56" s="201">
        <v>2.9</v>
      </c>
      <c r="R56" s="201">
        <v>5.79</v>
      </c>
      <c r="S56" s="201">
        <v>3.86</v>
      </c>
      <c r="T56" s="201">
        <v>0</v>
      </c>
      <c r="U56" s="201">
        <v>228.19</v>
      </c>
      <c r="V56" s="201">
        <v>2.2799999999999998</v>
      </c>
      <c r="W56" s="201">
        <v>5.79</v>
      </c>
      <c r="X56" s="201">
        <v>19.29</v>
      </c>
      <c r="Y56" s="201">
        <v>0</v>
      </c>
      <c r="Z56">
        <v>0</v>
      </c>
      <c r="AA56" s="201">
        <v>4.96</v>
      </c>
      <c r="AB56" s="201">
        <v>0</v>
      </c>
      <c r="AC56" s="201">
        <v>0</v>
      </c>
      <c r="AD56" s="201">
        <v>0</v>
      </c>
      <c r="AE56" s="201">
        <v>22.26</v>
      </c>
      <c r="AF56" s="201">
        <v>0</v>
      </c>
      <c r="AG56" s="201">
        <v>0</v>
      </c>
      <c r="AH56" s="201">
        <v>0</v>
      </c>
      <c r="AI56" s="201">
        <v>47.16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32.799999999999997</v>
      </c>
      <c r="AQ56" s="201">
        <v>11.57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89.39</v>
      </c>
      <c r="L57" s="201">
        <v>32.799999999999997</v>
      </c>
      <c r="M57" s="201">
        <v>0</v>
      </c>
      <c r="N57" s="201">
        <v>29.1</v>
      </c>
      <c r="O57" s="201">
        <v>48.86</v>
      </c>
      <c r="P57" s="201">
        <v>66.790000000000006</v>
      </c>
      <c r="Q57" s="201">
        <v>2.9</v>
      </c>
      <c r="R57" s="201">
        <v>5.79</v>
      </c>
      <c r="S57" s="201">
        <v>3.86</v>
      </c>
      <c r="T57" s="201">
        <v>0</v>
      </c>
      <c r="U57" s="201">
        <v>228.19</v>
      </c>
      <c r="V57" s="201">
        <v>2.2799999999999998</v>
      </c>
      <c r="W57" s="201">
        <v>5.79</v>
      </c>
      <c r="X57" s="201">
        <v>19.29</v>
      </c>
      <c r="Y57" s="201">
        <v>0</v>
      </c>
      <c r="Z57">
        <v>0</v>
      </c>
      <c r="AA57" s="201">
        <v>4.96</v>
      </c>
      <c r="AB57" s="201">
        <v>0</v>
      </c>
      <c r="AC57" s="201">
        <v>0</v>
      </c>
      <c r="AD57" s="201">
        <v>0</v>
      </c>
      <c r="AE57" s="201">
        <v>22.26</v>
      </c>
      <c r="AF57" s="201">
        <v>0</v>
      </c>
      <c r="AG57" s="201">
        <v>0</v>
      </c>
      <c r="AH57" s="201">
        <v>0</v>
      </c>
      <c r="AI57" s="201">
        <v>47.16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32.799999999999997</v>
      </c>
      <c r="AQ57" s="201">
        <v>11.57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89.39</v>
      </c>
      <c r="L58" s="201">
        <v>32.799999999999997</v>
      </c>
      <c r="M58" s="201">
        <v>0</v>
      </c>
      <c r="N58" s="201">
        <v>29.1</v>
      </c>
      <c r="O58" s="201">
        <v>48.86</v>
      </c>
      <c r="P58" s="201">
        <v>66.790000000000006</v>
      </c>
      <c r="Q58" s="201">
        <v>2.9</v>
      </c>
      <c r="R58" s="201">
        <v>5.79</v>
      </c>
      <c r="S58" s="201">
        <v>3.86</v>
      </c>
      <c r="T58" s="201">
        <v>0</v>
      </c>
      <c r="U58" s="201">
        <v>228.19</v>
      </c>
      <c r="V58" s="201">
        <v>2.2799999999999998</v>
      </c>
      <c r="W58" s="201">
        <v>5.79</v>
      </c>
      <c r="X58" s="201">
        <v>19.29</v>
      </c>
      <c r="Y58" s="201">
        <v>0</v>
      </c>
      <c r="Z58">
        <v>0</v>
      </c>
      <c r="AA58" s="201">
        <v>4.96</v>
      </c>
      <c r="AB58" s="201">
        <v>0</v>
      </c>
      <c r="AC58" s="201">
        <v>0</v>
      </c>
      <c r="AD58" s="201">
        <v>0</v>
      </c>
      <c r="AE58" s="201">
        <v>22.26</v>
      </c>
      <c r="AF58" s="201">
        <v>0</v>
      </c>
      <c r="AG58" s="201">
        <v>0</v>
      </c>
      <c r="AH58" s="201">
        <v>0</v>
      </c>
      <c r="AI58" s="201">
        <v>47.16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32.799999999999997</v>
      </c>
      <c r="AQ58" s="201">
        <v>11.57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89.39</v>
      </c>
      <c r="L59" s="201">
        <v>32.799999999999997</v>
      </c>
      <c r="M59" s="201">
        <v>0</v>
      </c>
      <c r="N59" s="201">
        <v>29.1</v>
      </c>
      <c r="O59" s="201">
        <v>48.86</v>
      </c>
      <c r="P59" s="201">
        <v>66.790000000000006</v>
      </c>
      <c r="Q59" s="201">
        <v>2.9</v>
      </c>
      <c r="R59" s="201">
        <v>5.79</v>
      </c>
      <c r="S59" s="201">
        <v>3.86</v>
      </c>
      <c r="T59" s="201">
        <v>0</v>
      </c>
      <c r="U59" s="201">
        <v>228.19</v>
      </c>
      <c r="V59" s="201">
        <v>2.2799999999999998</v>
      </c>
      <c r="W59" s="201">
        <v>5.79</v>
      </c>
      <c r="X59" s="201">
        <v>19.29</v>
      </c>
      <c r="Y59" s="201">
        <v>0</v>
      </c>
      <c r="Z59">
        <v>0</v>
      </c>
      <c r="AA59" s="201">
        <v>4.96</v>
      </c>
      <c r="AB59" s="201">
        <v>0</v>
      </c>
      <c r="AC59" s="201">
        <v>0</v>
      </c>
      <c r="AD59" s="201">
        <v>0</v>
      </c>
      <c r="AE59" s="201">
        <v>22.26</v>
      </c>
      <c r="AF59" s="201">
        <v>0</v>
      </c>
      <c r="AG59" s="201">
        <v>0</v>
      </c>
      <c r="AH59" s="201">
        <v>0</v>
      </c>
      <c r="AI59" s="201">
        <v>47.16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32.799999999999997</v>
      </c>
      <c r="AQ59" s="201">
        <v>11.57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89.39</v>
      </c>
      <c r="L60" s="201">
        <v>32.799999999999997</v>
      </c>
      <c r="M60" s="201">
        <v>0</v>
      </c>
      <c r="N60" s="201">
        <v>29.1</v>
      </c>
      <c r="O60" s="201">
        <v>48.86</v>
      </c>
      <c r="P60" s="201">
        <v>66.790000000000006</v>
      </c>
      <c r="Q60" s="201">
        <v>2.89</v>
      </c>
      <c r="R60" s="201">
        <v>5.79</v>
      </c>
      <c r="S60" s="201">
        <v>3.86</v>
      </c>
      <c r="T60" s="201">
        <v>0</v>
      </c>
      <c r="U60" s="201">
        <v>228.19</v>
      </c>
      <c r="V60" s="201">
        <v>2.2799999999999998</v>
      </c>
      <c r="W60" s="201">
        <v>5.79</v>
      </c>
      <c r="X60" s="201">
        <v>19.29</v>
      </c>
      <c r="Y60" s="201">
        <v>0</v>
      </c>
      <c r="Z60">
        <v>0</v>
      </c>
      <c r="AA60" s="201">
        <v>4.96</v>
      </c>
      <c r="AB60" s="201">
        <v>0</v>
      </c>
      <c r="AC60" s="201">
        <v>0</v>
      </c>
      <c r="AD60" s="201">
        <v>0</v>
      </c>
      <c r="AE60" s="201">
        <v>22.26</v>
      </c>
      <c r="AF60" s="201">
        <v>0</v>
      </c>
      <c r="AG60" s="201">
        <v>0</v>
      </c>
      <c r="AH60" s="201">
        <v>0</v>
      </c>
      <c r="AI60" s="201">
        <v>47.16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32.799999999999997</v>
      </c>
      <c r="AQ60" s="201">
        <v>11.58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89.39</v>
      </c>
      <c r="L61" s="201">
        <v>32.799999999999997</v>
      </c>
      <c r="M61" s="201">
        <v>0</v>
      </c>
      <c r="N61" s="201">
        <v>29.1</v>
      </c>
      <c r="O61" s="201">
        <v>48.86</v>
      </c>
      <c r="P61" s="201">
        <v>66.790000000000006</v>
      </c>
      <c r="Q61" s="201">
        <v>2.89</v>
      </c>
      <c r="R61" s="201">
        <v>5.79</v>
      </c>
      <c r="S61" s="201">
        <v>3.86</v>
      </c>
      <c r="T61" s="201">
        <v>0</v>
      </c>
      <c r="U61" s="201">
        <v>228.19</v>
      </c>
      <c r="V61" s="201">
        <v>2.2799999999999998</v>
      </c>
      <c r="W61" s="201">
        <v>5.79</v>
      </c>
      <c r="X61" s="201">
        <v>19.29</v>
      </c>
      <c r="Y61" s="201">
        <v>0</v>
      </c>
      <c r="Z61">
        <v>0</v>
      </c>
      <c r="AA61" s="201">
        <v>4.96</v>
      </c>
      <c r="AB61" s="201">
        <v>0</v>
      </c>
      <c r="AC61" s="201">
        <v>0</v>
      </c>
      <c r="AD61" s="201">
        <v>0</v>
      </c>
      <c r="AE61" s="201">
        <v>22.26</v>
      </c>
      <c r="AF61" s="201">
        <v>0</v>
      </c>
      <c r="AG61" s="201">
        <v>0</v>
      </c>
      <c r="AH61" s="201">
        <v>0</v>
      </c>
      <c r="AI61" s="201">
        <v>47.16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32.799999999999997</v>
      </c>
      <c r="AQ61" s="201">
        <v>11.58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89.39</v>
      </c>
      <c r="L62" s="201">
        <v>32.799999999999997</v>
      </c>
      <c r="M62" s="201">
        <v>0</v>
      </c>
      <c r="N62" s="201">
        <v>29.1</v>
      </c>
      <c r="O62" s="201">
        <v>48.86</v>
      </c>
      <c r="P62" s="201">
        <v>66.790000000000006</v>
      </c>
      <c r="Q62" s="201">
        <v>2.89</v>
      </c>
      <c r="R62" s="201">
        <v>5.79</v>
      </c>
      <c r="S62" s="201">
        <v>3.86</v>
      </c>
      <c r="T62" s="201">
        <v>0</v>
      </c>
      <c r="U62" s="201">
        <v>228.19</v>
      </c>
      <c r="V62" s="201">
        <v>2.2799999999999998</v>
      </c>
      <c r="W62" s="201">
        <v>5.79</v>
      </c>
      <c r="X62" s="201">
        <v>19.29</v>
      </c>
      <c r="Y62" s="201">
        <v>0</v>
      </c>
      <c r="Z62">
        <v>0</v>
      </c>
      <c r="AA62" s="201">
        <v>4.96</v>
      </c>
      <c r="AB62" s="201">
        <v>0</v>
      </c>
      <c r="AC62" s="201">
        <v>0</v>
      </c>
      <c r="AD62" s="201">
        <v>0</v>
      </c>
      <c r="AE62" s="201">
        <v>22.26</v>
      </c>
      <c r="AF62" s="201">
        <v>0</v>
      </c>
      <c r="AG62" s="201">
        <v>0</v>
      </c>
      <c r="AH62" s="201">
        <v>0</v>
      </c>
      <c r="AI62" s="201">
        <v>47.16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32.799999999999997</v>
      </c>
      <c r="AQ62" s="201">
        <v>11.58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89.16</v>
      </c>
      <c r="L63" s="201">
        <v>32.799999999999997</v>
      </c>
      <c r="M63" s="201">
        <v>0</v>
      </c>
      <c r="N63" s="201">
        <v>29.1</v>
      </c>
      <c r="O63" s="201">
        <v>48.86</v>
      </c>
      <c r="P63" s="201">
        <v>66.790000000000006</v>
      </c>
      <c r="Q63" s="201">
        <v>2.89</v>
      </c>
      <c r="R63" s="201">
        <v>5.79</v>
      </c>
      <c r="S63" s="201">
        <v>3.86</v>
      </c>
      <c r="T63" s="201">
        <v>0</v>
      </c>
      <c r="U63" s="201">
        <v>228.19</v>
      </c>
      <c r="V63" s="201">
        <v>3</v>
      </c>
      <c r="W63" s="201">
        <v>11.37</v>
      </c>
      <c r="X63" s="201">
        <v>36.340000000000003</v>
      </c>
      <c r="Y63" s="201">
        <v>0</v>
      </c>
      <c r="Z63">
        <v>0</v>
      </c>
      <c r="AA63" s="201">
        <v>4.8</v>
      </c>
      <c r="AB63" s="201">
        <v>0</v>
      </c>
      <c r="AC63" s="201">
        <v>0</v>
      </c>
      <c r="AD63" s="201">
        <v>0</v>
      </c>
      <c r="AE63" s="201">
        <v>22.26</v>
      </c>
      <c r="AF63" s="201">
        <v>0</v>
      </c>
      <c r="AG63" s="201">
        <v>0</v>
      </c>
      <c r="AH63" s="201">
        <v>0</v>
      </c>
      <c r="AI63" s="201">
        <v>47.16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32.799999999999997</v>
      </c>
      <c r="AQ63" s="201">
        <v>11.58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89.16</v>
      </c>
      <c r="L64" s="201">
        <v>32.799999999999997</v>
      </c>
      <c r="M64" s="201">
        <v>0</v>
      </c>
      <c r="N64" s="201">
        <v>29.1</v>
      </c>
      <c r="O64" s="201">
        <v>48.86</v>
      </c>
      <c r="P64" s="201">
        <v>66.790000000000006</v>
      </c>
      <c r="Q64" s="201">
        <v>2.89</v>
      </c>
      <c r="R64" s="201">
        <v>5.79</v>
      </c>
      <c r="S64" s="201">
        <v>3.86</v>
      </c>
      <c r="T64" s="201">
        <v>0</v>
      </c>
      <c r="U64" s="201">
        <v>228.19</v>
      </c>
      <c r="V64" s="201">
        <v>2.89</v>
      </c>
      <c r="W64" s="201">
        <v>11.37</v>
      </c>
      <c r="X64" s="201">
        <v>36.340000000000003</v>
      </c>
      <c r="Y64" s="201">
        <v>0</v>
      </c>
      <c r="Z64">
        <v>0</v>
      </c>
      <c r="AA64" s="201">
        <v>4.8</v>
      </c>
      <c r="AB64" s="201">
        <v>0</v>
      </c>
      <c r="AC64" s="201">
        <v>0</v>
      </c>
      <c r="AD64" s="201">
        <v>0</v>
      </c>
      <c r="AE64" s="201">
        <v>22.26</v>
      </c>
      <c r="AF64" s="201">
        <v>0</v>
      </c>
      <c r="AG64" s="201">
        <v>0</v>
      </c>
      <c r="AH64" s="201">
        <v>0</v>
      </c>
      <c r="AI64" s="201">
        <v>47.16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32.799999999999997</v>
      </c>
      <c r="AQ64" s="201">
        <v>11.58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89.16</v>
      </c>
      <c r="L65" s="201">
        <v>32.799999999999997</v>
      </c>
      <c r="M65" s="201">
        <v>0</v>
      </c>
      <c r="N65" s="201">
        <v>29.1</v>
      </c>
      <c r="O65" s="201">
        <v>48.86</v>
      </c>
      <c r="P65" s="201">
        <v>66.790000000000006</v>
      </c>
      <c r="Q65" s="201">
        <v>2.89</v>
      </c>
      <c r="R65" s="201">
        <v>10.39</v>
      </c>
      <c r="S65" s="201">
        <v>3.86</v>
      </c>
      <c r="T65" s="201">
        <v>0</v>
      </c>
      <c r="U65" s="201">
        <v>228.19</v>
      </c>
      <c r="V65" s="201">
        <v>2.89</v>
      </c>
      <c r="W65" s="201">
        <v>11.37</v>
      </c>
      <c r="X65" s="201">
        <v>36.340000000000003</v>
      </c>
      <c r="Y65" s="201">
        <v>0</v>
      </c>
      <c r="Z65">
        <v>0</v>
      </c>
      <c r="AA65" s="201">
        <v>4.8</v>
      </c>
      <c r="AB65" s="201">
        <v>0</v>
      </c>
      <c r="AC65" s="201">
        <v>0</v>
      </c>
      <c r="AD65" s="201">
        <v>0</v>
      </c>
      <c r="AE65" s="201">
        <v>22.26</v>
      </c>
      <c r="AF65" s="201">
        <v>0</v>
      </c>
      <c r="AG65" s="201">
        <v>0</v>
      </c>
      <c r="AH65" s="201">
        <v>0</v>
      </c>
      <c r="AI65" s="201">
        <v>47.16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42.45</v>
      </c>
      <c r="AQ65" s="201">
        <v>11.58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89.16</v>
      </c>
      <c r="L66" s="201">
        <v>32.799999999999997</v>
      </c>
      <c r="M66" s="201">
        <v>0</v>
      </c>
      <c r="N66" s="201">
        <v>29.1</v>
      </c>
      <c r="O66" s="201">
        <v>48.86</v>
      </c>
      <c r="P66" s="201">
        <v>66.790000000000006</v>
      </c>
      <c r="Q66" s="201">
        <v>2.89</v>
      </c>
      <c r="R66" s="201">
        <v>10.39</v>
      </c>
      <c r="S66" s="201">
        <v>3.86</v>
      </c>
      <c r="T66" s="201">
        <v>0</v>
      </c>
      <c r="U66" s="201">
        <v>228.19</v>
      </c>
      <c r="V66" s="201">
        <v>2.89</v>
      </c>
      <c r="W66" s="201">
        <v>11.37</v>
      </c>
      <c r="X66" s="201">
        <v>36.340000000000003</v>
      </c>
      <c r="Y66" s="201">
        <v>0</v>
      </c>
      <c r="Z66">
        <v>0</v>
      </c>
      <c r="AA66" s="201">
        <v>4.8</v>
      </c>
      <c r="AB66" s="201">
        <v>0</v>
      </c>
      <c r="AC66" s="201">
        <v>0</v>
      </c>
      <c r="AD66" s="201">
        <v>0</v>
      </c>
      <c r="AE66" s="201">
        <v>22.26</v>
      </c>
      <c r="AF66" s="201">
        <v>0</v>
      </c>
      <c r="AG66" s="201">
        <v>0</v>
      </c>
      <c r="AH66" s="201">
        <v>0</v>
      </c>
      <c r="AI66" s="201">
        <v>47.16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53.06</v>
      </c>
      <c r="AQ66" s="201">
        <v>11.58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89.16</v>
      </c>
      <c r="L67" s="201">
        <v>32.799999999999997</v>
      </c>
      <c r="M67" s="201">
        <v>0</v>
      </c>
      <c r="N67" s="201">
        <v>29.1</v>
      </c>
      <c r="O67" s="201">
        <v>48.86</v>
      </c>
      <c r="P67" s="201">
        <v>66.790000000000006</v>
      </c>
      <c r="Q67" s="201">
        <v>2.89</v>
      </c>
      <c r="R67" s="201">
        <v>10.39</v>
      </c>
      <c r="S67" s="201">
        <v>3.86</v>
      </c>
      <c r="T67" s="201">
        <v>0</v>
      </c>
      <c r="U67" s="201">
        <v>228.19</v>
      </c>
      <c r="V67" s="201">
        <v>2.89</v>
      </c>
      <c r="W67" s="201">
        <v>11.37</v>
      </c>
      <c r="X67" s="201">
        <v>36.340000000000003</v>
      </c>
      <c r="Y67" s="201">
        <v>0</v>
      </c>
      <c r="Z67">
        <v>0</v>
      </c>
      <c r="AA67" s="201">
        <v>4.8</v>
      </c>
      <c r="AB67" s="201">
        <v>0</v>
      </c>
      <c r="AC67" s="201">
        <v>0</v>
      </c>
      <c r="AD67" s="201">
        <v>0</v>
      </c>
      <c r="AE67" s="201">
        <v>22.26</v>
      </c>
      <c r="AF67" s="201">
        <v>0</v>
      </c>
      <c r="AG67" s="201">
        <v>0</v>
      </c>
      <c r="AH67" s="201">
        <v>0</v>
      </c>
      <c r="AI67" s="201">
        <v>47.16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11.58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89.16</v>
      </c>
      <c r="L68" s="201">
        <v>32.799999999999997</v>
      </c>
      <c r="M68" s="201">
        <v>0</v>
      </c>
      <c r="N68" s="201">
        <v>29.1</v>
      </c>
      <c r="O68" s="201">
        <v>48.86</v>
      </c>
      <c r="P68" s="201">
        <v>66.790000000000006</v>
      </c>
      <c r="Q68" s="201">
        <v>2.89</v>
      </c>
      <c r="R68" s="201">
        <v>10.39</v>
      </c>
      <c r="S68" s="201">
        <v>3.86</v>
      </c>
      <c r="T68" s="201">
        <v>0</v>
      </c>
      <c r="U68" s="201">
        <v>228.19</v>
      </c>
      <c r="V68" s="201">
        <v>2.89</v>
      </c>
      <c r="W68" s="201">
        <v>11.37</v>
      </c>
      <c r="X68" s="201">
        <v>36.340000000000003</v>
      </c>
      <c r="Y68" s="201">
        <v>0</v>
      </c>
      <c r="Z68">
        <v>0</v>
      </c>
      <c r="AA68" s="201">
        <v>4.8</v>
      </c>
      <c r="AB68" s="201">
        <v>0</v>
      </c>
      <c r="AC68" s="201">
        <v>0</v>
      </c>
      <c r="AD68" s="201">
        <v>0</v>
      </c>
      <c r="AE68" s="201">
        <v>22.26</v>
      </c>
      <c r="AF68" s="201">
        <v>0</v>
      </c>
      <c r="AG68" s="201">
        <v>0</v>
      </c>
      <c r="AH68" s="201">
        <v>0</v>
      </c>
      <c r="AI68" s="201">
        <v>47.16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11.58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86.82</v>
      </c>
      <c r="L69" s="201">
        <v>32.799999999999997</v>
      </c>
      <c r="M69" s="201">
        <v>0</v>
      </c>
      <c r="N69" s="201">
        <v>29.1</v>
      </c>
      <c r="O69" s="201">
        <v>48.86</v>
      </c>
      <c r="P69" s="201">
        <v>66.790000000000006</v>
      </c>
      <c r="Q69" s="201">
        <v>5.34</v>
      </c>
      <c r="R69" s="201">
        <v>10.39</v>
      </c>
      <c r="S69" s="201">
        <v>6.47</v>
      </c>
      <c r="T69" s="201">
        <v>0</v>
      </c>
      <c r="U69" s="201">
        <v>228.19</v>
      </c>
      <c r="V69" s="201">
        <v>2.89</v>
      </c>
      <c r="W69" s="201">
        <v>11.37</v>
      </c>
      <c r="X69" s="201">
        <v>36.340000000000003</v>
      </c>
      <c r="Y69" s="201">
        <v>0</v>
      </c>
      <c r="Z69">
        <v>0</v>
      </c>
      <c r="AA69" s="201">
        <v>4.8</v>
      </c>
      <c r="AB69" s="201">
        <v>0</v>
      </c>
      <c r="AC69" s="201">
        <v>0</v>
      </c>
      <c r="AD69" s="201">
        <v>0</v>
      </c>
      <c r="AE69" s="201">
        <v>22.26</v>
      </c>
      <c r="AF69" s="201">
        <v>0</v>
      </c>
      <c r="AG69" s="201">
        <v>0</v>
      </c>
      <c r="AH69" s="201">
        <v>0</v>
      </c>
      <c r="AI69" s="201">
        <v>47.16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11.23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32.799999999999997</v>
      </c>
      <c r="M70" s="201">
        <v>0</v>
      </c>
      <c r="N70" s="201">
        <v>29.1</v>
      </c>
      <c r="O70" s="201">
        <v>48.86</v>
      </c>
      <c r="P70" s="201">
        <v>66.790000000000006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228.19</v>
      </c>
      <c r="V70" s="201">
        <v>2.89</v>
      </c>
      <c r="W70" s="201">
        <v>11.37</v>
      </c>
      <c r="X70" s="201">
        <v>36.340000000000003</v>
      </c>
      <c r="Y70" s="201">
        <v>0</v>
      </c>
      <c r="Z70">
        <v>0</v>
      </c>
      <c r="AA70" s="201">
        <v>4.8</v>
      </c>
      <c r="AB70" s="201">
        <v>0</v>
      </c>
      <c r="AC70" s="201">
        <v>0</v>
      </c>
      <c r="AD70" s="201">
        <v>0</v>
      </c>
      <c r="AE70" s="201">
        <v>22.26</v>
      </c>
      <c r="AF70" s="201">
        <v>0</v>
      </c>
      <c r="AG70" s="201">
        <v>0</v>
      </c>
      <c r="AH70" s="201">
        <v>0</v>
      </c>
      <c r="AI70" s="201">
        <v>47.16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11.23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63.27</v>
      </c>
      <c r="M71" s="201">
        <v>0</v>
      </c>
      <c r="N71" s="201">
        <v>29.1</v>
      </c>
      <c r="O71" s="201">
        <v>48.86</v>
      </c>
      <c r="P71" s="201">
        <v>66.790000000000006</v>
      </c>
      <c r="Q71" s="201">
        <v>5.34</v>
      </c>
      <c r="R71" s="201">
        <v>10.39</v>
      </c>
      <c r="S71" s="201">
        <v>6.47</v>
      </c>
      <c r="T71" s="201">
        <v>0</v>
      </c>
      <c r="U71" s="201">
        <v>228.19</v>
      </c>
      <c r="V71" s="201">
        <v>2.89</v>
      </c>
      <c r="W71" s="201">
        <v>11.37</v>
      </c>
      <c r="X71" s="201">
        <v>36.340000000000003</v>
      </c>
      <c r="Y71" s="201">
        <v>0</v>
      </c>
      <c r="Z71">
        <v>0</v>
      </c>
      <c r="AA71" s="201">
        <v>4.8</v>
      </c>
      <c r="AB71" s="201">
        <v>0</v>
      </c>
      <c r="AC71" s="201">
        <v>0</v>
      </c>
      <c r="AD71" s="201">
        <v>0</v>
      </c>
      <c r="AE71" s="201">
        <v>22.26</v>
      </c>
      <c r="AF71" s="201">
        <v>0</v>
      </c>
      <c r="AG71" s="201">
        <v>0</v>
      </c>
      <c r="AH71" s="201">
        <v>0</v>
      </c>
      <c r="AI71" s="201">
        <v>47.16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22.1</v>
      </c>
      <c r="AR71" s="201">
        <v>23.01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86.82</v>
      </c>
      <c r="L72" s="201">
        <v>63.27</v>
      </c>
      <c r="M72" s="201">
        <v>0</v>
      </c>
      <c r="N72" s="201">
        <v>29.1</v>
      </c>
      <c r="O72" s="201">
        <v>48.86</v>
      </c>
      <c r="P72" s="201">
        <v>66.790000000000006</v>
      </c>
      <c r="Q72" s="201">
        <v>5.34</v>
      </c>
      <c r="R72" s="201">
        <v>10.39</v>
      </c>
      <c r="S72" s="201">
        <v>6.47</v>
      </c>
      <c r="T72" s="201">
        <v>0</v>
      </c>
      <c r="U72" s="201">
        <v>228.19</v>
      </c>
      <c r="V72" s="201">
        <v>2.89</v>
      </c>
      <c r="W72" s="201">
        <v>11.37</v>
      </c>
      <c r="X72" s="201">
        <v>36.340000000000003</v>
      </c>
      <c r="Y72" s="201">
        <v>0</v>
      </c>
      <c r="Z72">
        <v>0</v>
      </c>
      <c r="AA72" s="201">
        <v>4.8</v>
      </c>
      <c r="AB72" s="201">
        <v>0</v>
      </c>
      <c r="AC72" s="201">
        <v>0</v>
      </c>
      <c r="AD72" s="201">
        <v>0</v>
      </c>
      <c r="AE72" s="201">
        <v>22.26</v>
      </c>
      <c r="AF72" s="201">
        <v>0</v>
      </c>
      <c r="AG72" s="201">
        <v>0</v>
      </c>
      <c r="AH72" s="201">
        <v>0</v>
      </c>
      <c r="AI72" s="201">
        <v>47.16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22.1</v>
      </c>
      <c r="AR72" s="201">
        <v>15.84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86.82</v>
      </c>
      <c r="L73" s="201">
        <v>64.53</v>
      </c>
      <c r="M73" s="201">
        <v>0</v>
      </c>
      <c r="N73" s="201">
        <v>29.1</v>
      </c>
      <c r="O73" s="201">
        <v>48.86</v>
      </c>
      <c r="P73" s="201">
        <v>66.790000000000006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228.19</v>
      </c>
      <c r="V73" s="201">
        <v>2.89</v>
      </c>
      <c r="W73" s="201">
        <v>11.37</v>
      </c>
      <c r="X73" s="201">
        <v>36.340000000000003</v>
      </c>
      <c r="Y73" s="201">
        <v>0</v>
      </c>
      <c r="Z73">
        <v>0</v>
      </c>
      <c r="AA73" s="201">
        <v>4.8</v>
      </c>
      <c r="AB73" s="201">
        <v>0</v>
      </c>
      <c r="AC73" s="201">
        <v>0</v>
      </c>
      <c r="AD73" s="201">
        <v>0</v>
      </c>
      <c r="AE73" s="201">
        <v>22.26</v>
      </c>
      <c r="AF73" s="201">
        <v>0</v>
      </c>
      <c r="AG73" s="201">
        <v>0</v>
      </c>
      <c r="AH73" s="201">
        <v>0</v>
      </c>
      <c r="AI73" s="201">
        <v>47.16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22.1</v>
      </c>
      <c r="AR73" s="201">
        <v>9.1199999999999992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86.82</v>
      </c>
      <c r="L74" s="201">
        <v>63.27</v>
      </c>
      <c r="M74" s="201">
        <v>0</v>
      </c>
      <c r="N74" s="201">
        <v>29.1</v>
      </c>
      <c r="O74" s="201">
        <v>48.86</v>
      </c>
      <c r="P74" s="201">
        <v>66.790000000000006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228.19</v>
      </c>
      <c r="V74" s="201">
        <v>2.89</v>
      </c>
      <c r="W74" s="201">
        <v>11.37</v>
      </c>
      <c r="X74" s="201">
        <v>36.340000000000003</v>
      </c>
      <c r="Y74" s="201">
        <v>0</v>
      </c>
      <c r="Z74">
        <v>0</v>
      </c>
      <c r="AA74" s="201">
        <v>4.8</v>
      </c>
      <c r="AB74" s="201">
        <v>0</v>
      </c>
      <c r="AC74" s="201">
        <v>0</v>
      </c>
      <c r="AD74" s="201">
        <v>0</v>
      </c>
      <c r="AE74" s="201">
        <v>22.26</v>
      </c>
      <c r="AF74" s="201">
        <v>0</v>
      </c>
      <c r="AG74" s="201">
        <v>0</v>
      </c>
      <c r="AH74" s="201">
        <v>0</v>
      </c>
      <c r="AI74" s="201">
        <v>47.16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22.1</v>
      </c>
      <c r="AR74" s="201">
        <v>4.43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63.27</v>
      </c>
      <c r="M75" s="201">
        <v>0</v>
      </c>
      <c r="N75" s="201">
        <v>29.1</v>
      </c>
      <c r="O75" s="201">
        <v>48.86</v>
      </c>
      <c r="P75" s="201">
        <v>66.790000000000006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228.19</v>
      </c>
      <c r="V75" s="201">
        <v>2.89</v>
      </c>
      <c r="W75" s="201">
        <v>11.37</v>
      </c>
      <c r="X75" s="201">
        <v>36.340000000000003</v>
      </c>
      <c r="Y75" s="201">
        <v>0</v>
      </c>
      <c r="Z75">
        <v>0</v>
      </c>
      <c r="AA75" s="201">
        <v>4.96</v>
      </c>
      <c r="AB75" s="201">
        <v>0</v>
      </c>
      <c r="AC75" s="201">
        <v>0</v>
      </c>
      <c r="AD75" s="201">
        <v>0</v>
      </c>
      <c r="AE75" s="201">
        <v>22.26</v>
      </c>
      <c r="AF75" s="201">
        <v>0</v>
      </c>
      <c r="AG75" s="201">
        <v>0</v>
      </c>
      <c r="AH75" s="201">
        <v>0</v>
      </c>
      <c r="AI75" s="201">
        <v>47.16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63.27</v>
      </c>
      <c r="M76" s="201">
        <v>0</v>
      </c>
      <c r="N76" s="201">
        <v>29.1</v>
      </c>
      <c r="O76" s="201">
        <v>48.86</v>
      </c>
      <c r="P76" s="201">
        <v>66.790000000000006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228.19</v>
      </c>
      <c r="V76" s="201">
        <v>2.89</v>
      </c>
      <c r="W76" s="201">
        <v>11.37</v>
      </c>
      <c r="X76" s="201">
        <v>36.340000000000003</v>
      </c>
      <c r="Y76" s="201">
        <v>0</v>
      </c>
      <c r="Z76">
        <v>0</v>
      </c>
      <c r="AA76" s="201">
        <v>4.96</v>
      </c>
      <c r="AB76" s="201">
        <v>0</v>
      </c>
      <c r="AC76" s="201">
        <v>0</v>
      </c>
      <c r="AD76" s="201">
        <v>0</v>
      </c>
      <c r="AE76" s="201">
        <v>22.26</v>
      </c>
      <c r="AF76" s="201">
        <v>0</v>
      </c>
      <c r="AG76" s="201">
        <v>0</v>
      </c>
      <c r="AH76" s="201">
        <v>0</v>
      </c>
      <c r="AI76" s="201">
        <v>47.16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63.78</v>
      </c>
      <c r="M77" s="201">
        <v>0</v>
      </c>
      <c r="N77" s="201">
        <v>29.1</v>
      </c>
      <c r="O77" s="201">
        <v>48.86</v>
      </c>
      <c r="P77" s="201">
        <v>66.790000000000006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228.19</v>
      </c>
      <c r="V77" s="201">
        <v>2.89</v>
      </c>
      <c r="W77" s="201">
        <v>11.37</v>
      </c>
      <c r="X77" s="201">
        <v>36.340000000000003</v>
      </c>
      <c r="Y77" s="201">
        <v>0</v>
      </c>
      <c r="Z77">
        <v>0</v>
      </c>
      <c r="AA77" s="201">
        <v>4.96</v>
      </c>
      <c r="AB77" s="201">
        <v>0</v>
      </c>
      <c r="AC77" s="201">
        <v>0</v>
      </c>
      <c r="AD77" s="201">
        <v>0</v>
      </c>
      <c r="AE77" s="201">
        <v>22.26</v>
      </c>
      <c r="AF77" s="201">
        <v>0</v>
      </c>
      <c r="AG77" s="201">
        <v>0</v>
      </c>
      <c r="AH77" s="201">
        <v>0</v>
      </c>
      <c r="AI77" s="201">
        <v>45.06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63.27</v>
      </c>
      <c r="M78" s="201">
        <v>0</v>
      </c>
      <c r="N78" s="201">
        <v>29.1</v>
      </c>
      <c r="O78" s="201">
        <v>48.86</v>
      </c>
      <c r="P78" s="201">
        <v>66.790000000000006</v>
      </c>
      <c r="Q78" s="201">
        <v>5.34</v>
      </c>
      <c r="R78" s="201">
        <v>10.39</v>
      </c>
      <c r="S78" s="201">
        <v>6.47</v>
      </c>
      <c r="T78" s="201">
        <v>0</v>
      </c>
      <c r="U78" s="201">
        <v>228.19</v>
      </c>
      <c r="V78" s="201">
        <v>2.89</v>
      </c>
      <c r="W78" s="201">
        <v>11.37</v>
      </c>
      <c r="X78" s="201">
        <v>36.340000000000003</v>
      </c>
      <c r="Y78" s="201">
        <v>0</v>
      </c>
      <c r="Z78">
        <v>0</v>
      </c>
      <c r="AA78" s="201">
        <v>4.96</v>
      </c>
      <c r="AB78" s="201">
        <v>0</v>
      </c>
      <c r="AC78" s="201">
        <v>0</v>
      </c>
      <c r="AD78" s="201">
        <v>0</v>
      </c>
      <c r="AE78" s="201">
        <v>22.26</v>
      </c>
      <c r="AF78" s="201">
        <v>0</v>
      </c>
      <c r="AG78" s="201">
        <v>0</v>
      </c>
      <c r="AH78" s="201">
        <v>0</v>
      </c>
      <c r="AI78" s="201">
        <v>45.06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86.82</v>
      </c>
      <c r="L79" s="201">
        <v>63.27</v>
      </c>
      <c r="M79" s="201">
        <v>0</v>
      </c>
      <c r="N79" s="201">
        <v>29.1</v>
      </c>
      <c r="O79" s="201">
        <v>48.86</v>
      </c>
      <c r="P79" s="201">
        <v>66.790000000000006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228.19</v>
      </c>
      <c r="V79" s="201">
        <v>2.89</v>
      </c>
      <c r="W79" s="201">
        <v>11.37</v>
      </c>
      <c r="X79" s="201">
        <v>36.340000000000003</v>
      </c>
      <c r="Y79" s="201">
        <v>0</v>
      </c>
      <c r="Z79">
        <v>0</v>
      </c>
      <c r="AA79" s="201">
        <v>4.96</v>
      </c>
      <c r="AB79" s="201">
        <v>0</v>
      </c>
      <c r="AC79" s="201">
        <v>0</v>
      </c>
      <c r="AD79" s="201">
        <v>0</v>
      </c>
      <c r="AE79" s="201">
        <v>22.26</v>
      </c>
      <c r="AF79" s="201">
        <v>0</v>
      </c>
      <c r="AG79" s="201">
        <v>0</v>
      </c>
      <c r="AH79" s="201">
        <v>0</v>
      </c>
      <c r="AI79" s="201">
        <v>45.06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86.82</v>
      </c>
      <c r="L80" s="201">
        <v>63.27</v>
      </c>
      <c r="M80" s="201">
        <v>0</v>
      </c>
      <c r="N80" s="201">
        <v>29.1</v>
      </c>
      <c r="O80" s="201">
        <v>48.86</v>
      </c>
      <c r="P80" s="201">
        <v>66.790000000000006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228.19</v>
      </c>
      <c r="V80" s="201">
        <v>2.89</v>
      </c>
      <c r="W80" s="201">
        <v>11.37</v>
      </c>
      <c r="X80" s="201">
        <v>36.340000000000003</v>
      </c>
      <c r="Y80" s="201">
        <v>0</v>
      </c>
      <c r="Z80">
        <v>0</v>
      </c>
      <c r="AA80" s="201">
        <v>4.96</v>
      </c>
      <c r="AB80" s="201">
        <v>0</v>
      </c>
      <c r="AC80" s="201">
        <v>0</v>
      </c>
      <c r="AD80" s="201">
        <v>0</v>
      </c>
      <c r="AE80" s="201">
        <v>22.26</v>
      </c>
      <c r="AF80" s="201">
        <v>0</v>
      </c>
      <c r="AG80" s="201">
        <v>0</v>
      </c>
      <c r="AH80" s="201">
        <v>0</v>
      </c>
      <c r="AI80" s="201">
        <v>45.06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158.38999999999999</v>
      </c>
      <c r="L81" s="201">
        <v>63.27</v>
      </c>
      <c r="M81" s="201">
        <v>0</v>
      </c>
      <c r="N81" s="201">
        <v>29.1</v>
      </c>
      <c r="O81" s="201">
        <v>48.86</v>
      </c>
      <c r="P81" s="201">
        <v>66.790000000000006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228.19</v>
      </c>
      <c r="V81" s="201">
        <v>2.89</v>
      </c>
      <c r="W81" s="201">
        <v>11.37</v>
      </c>
      <c r="X81" s="201">
        <v>36.340000000000003</v>
      </c>
      <c r="Y81" s="201">
        <v>0</v>
      </c>
      <c r="Z81">
        <v>0</v>
      </c>
      <c r="AA81" s="201">
        <v>4.96</v>
      </c>
      <c r="AB81" s="201">
        <v>0</v>
      </c>
      <c r="AC81" s="201">
        <v>0</v>
      </c>
      <c r="AD81" s="201">
        <v>0</v>
      </c>
      <c r="AE81" s="201">
        <v>22.26</v>
      </c>
      <c r="AF81" s="201">
        <v>0</v>
      </c>
      <c r="AG81" s="201">
        <v>0</v>
      </c>
      <c r="AH81" s="201">
        <v>0</v>
      </c>
      <c r="AI81" s="201">
        <v>45.06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158.38999999999999</v>
      </c>
      <c r="L82" s="201">
        <v>63.27</v>
      </c>
      <c r="M82" s="201">
        <v>0</v>
      </c>
      <c r="N82" s="201">
        <v>29.1</v>
      </c>
      <c r="O82" s="201">
        <v>48.86</v>
      </c>
      <c r="P82" s="201">
        <v>66.790000000000006</v>
      </c>
      <c r="Q82" s="201">
        <v>5.35</v>
      </c>
      <c r="R82" s="201">
        <v>10.39</v>
      </c>
      <c r="S82" s="201">
        <v>6.48</v>
      </c>
      <c r="T82" s="201">
        <v>0</v>
      </c>
      <c r="U82" s="201">
        <v>228.19</v>
      </c>
      <c r="V82" s="201">
        <v>2.89</v>
      </c>
      <c r="W82" s="201">
        <v>11.37</v>
      </c>
      <c r="X82" s="201">
        <v>36.340000000000003</v>
      </c>
      <c r="Y82" s="201">
        <v>0</v>
      </c>
      <c r="Z82">
        <v>0</v>
      </c>
      <c r="AA82" s="201">
        <v>4.96</v>
      </c>
      <c r="AB82" s="201">
        <v>0</v>
      </c>
      <c r="AC82" s="201">
        <v>0</v>
      </c>
      <c r="AD82" s="201">
        <v>0</v>
      </c>
      <c r="AE82" s="201">
        <v>22.26</v>
      </c>
      <c r="AF82" s="201">
        <v>0</v>
      </c>
      <c r="AG82" s="201">
        <v>0</v>
      </c>
      <c r="AH82" s="201">
        <v>0</v>
      </c>
      <c r="AI82" s="201">
        <v>45.06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158.38999999999999</v>
      </c>
      <c r="L83" s="201">
        <v>63.27</v>
      </c>
      <c r="M83" s="201">
        <v>0</v>
      </c>
      <c r="N83" s="201">
        <v>29.1</v>
      </c>
      <c r="O83" s="201">
        <v>48.86</v>
      </c>
      <c r="P83" s="201">
        <v>66.790000000000006</v>
      </c>
      <c r="Q83" s="201">
        <v>5.35</v>
      </c>
      <c r="R83" s="201">
        <v>10.39</v>
      </c>
      <c r="S83" s="201">
        <v>6.48</v>
      </c>
      <c r="T83" s="201">
        <v>0</v>
      </c>
      <c r="U83" s="201">
        <v>228.19</v>
      </c>
      <c r="V83" s="201">
        <v>2.89</v>
      </c>
      <c r="W83" s="201">
        <v>11.37</v>
      </c>
      <c r="X83" s="201">
        <v>36.340000000000003</v>
      </c>
      <c r="Y83" s="201">
        <v>0</v>
      </c>
      <c r="Z83">
        <v>0</v>
      </c>
      <c r="AA83" s="201">
        <v>5.75</v>
      </c>
      <c r="AB83" s="201">
        <v>0</v>
      </c>
      <c r="AC83" s="201">
        <v>0</v>
      </c>
      <c r="AD83" s="201">
        <v>0</v>
      </c>
      <c r="AE83" s="201">
        <v>22.26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158.38999999999999</v>
      </c>
      <c r="L84" s="201">
        <v>63.27</v>
      </c>
      <c r="M84" s="201">
        <v>0</v>
      </c>
      <c r="N84" s="201">
        <v>29.1</v>
      </c>
      <c r="O84" s="201">
        <v>48.86</v>
      </c>
      <c r="P84" s="201">
        <v>66.790000000000006</v>
      </c>
      <c r="Q84" s="201">
        <v>5.35</v>
      </c>
      <c r="R84" s="201">
        <v>10.39</v>
      </c>
      <c r="S84" s="201">
        <v>6.48</v>
      </c>
      <c r="T84" s="201">
        <v>0</v>
      </c>
      <c r="U84" s="201">
        <v>228.19</v>
      </c>
      <c r="V84" s="201">
        <v>2.89</v>
      </c>
      <c r="W84" s="201">
        <v>11.37</v>
      </c>
      <c r="X84" s="201">
        <v>36.340000000000003</v>
      </c>
      <c r="Y84" s="201">
        <v>0</v>
      </c>
      <c r="Z84">
        <v>0</v>
      </c>
      <c r="AA84" s="201">
        <v>5.75</v>
      </c>
      <c r="AB84" s="201">
        <v>0</v>
      </c>
      <c r="AC84" s="201">
        <v>0</v>
      </c>
      <c r="AD84" s="201">
        <v>0</v>
      </c>
      <c r="AE84" s="201">
        <v>22.26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158.38999999999999</v>
      </c>
      <c r="L85" s="201">
        <v>63.27</v>
      </c>
      <c r="M85" s="201">
        <v>0</v>
      </c>
      <c r="N85" s="201">
        <v>29.1</v>
      </c>
      <c r="O85" s="201">
        <v>48.86</v>
      </c>
      <c r="P85" s="201">
        <v>66.790000000000006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228.19</v>
      </c>
      <c r="V85" s="201">
        <v>2.89</v>
      </c>
      <c r="W85" s="201">
        <v>11.37</v>
      </c>
      <c r="X85" s="201">
        <v>36.340000000000003</v>
      </c>
      <c r="Y85" s="201">
        <v>0</v>
      </c>
      <c r="Z85">
        <v>0</v>
      </c>
      <c r="AA85" s="201">
        <v>5.75</v>
      </c>
      <c r="AB85" s="201">
        <v>0</v>
      </c>
      <c r="AC85" s="201">
        <v>0</v>
      </c>
      <c r="AD85" s="201">
        <v>0</v>
      </c>
      <c r="AE85" s="201">
        <v>22.26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156.53</v>
      </c>
      <c r="L86" s="201">
        <v>63.27</v>
      </c>
      <c r="M86" s="201">
        <v>0</v>
      </c>
      <c r="N86" s="201">
        <v>29.1</v>
      </c>
      <c r="O86" s="201">
        <v>48.86</v>
      </c>
      <c r="P86" s="201">
        <v>66.790000000000006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228.19</v>
      </c>
      <c r="V86" s="201">
        <v>2.89</v>
      </c>
      <c r="W86" s="201">
        <v>11.37</v>
      </c>
      <c r="X86" s="201">
        <v>36.340000000000003</v>
      </c>
      <c r="Y86" s="201">
        <v>0</v>
      </c>
      <c r="Z86">
        <v>0</v>
      </c>
      <c r="AA86" s="201">
        <v>5.75</v>
      </c>
      <c r="AB86" s="201">
        <v>0</v>
      </c>
      <c r="AC86" s="201">
        <v>0</v>
      </c>
      <c r="AD86" s="201">
        <v>0</v>
      </c>
      <c r="AE86" s="201">
        <v>23.62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158.32</v>
      </c>
      <c r="L87" s="201">
        <v>63.27</v>
      </c>
      <c r="M87" s="201">
        <v>0</v>
      </c>
      <c r="N87" s="201">
        <v>29.1</v>
      </c>
      <c r="O87" s="201">
        <v>48.86</v>
      </c>
      <c r="P87" s="201">
        <v>66.790000000000006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228.19</v>
      </c>
      <c r="V87" s="201">
        <v>2.89</v>
      </c>
      <c r="W87" s="201">
        <v>11.37</v>
      </c>
      <c r="X87" s="201">
        <v>36.340000000000003</v>
      </c>
      <c r="Y87" s="201">
        <v>0</v>
      </c>
      <c r="Z87">
        <v>0</v>
      </c>
      <c r="AA87" s="201">
        <v>5.75</v>
      </c>
      <c r="AB87" s="201">
        <v>0</v>
      </c>
      <c r="AC87" s="201">
        <v>0</v>
      </c>
      <c r="AD87" s="201">
        <v>0</v>
      </c>
      <c r="AE87" s="201">
        <v>23.62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158.32</v>
      </c>
      <c r="L88" s="201">
        <v>63.27</v>
      </c>
      <c r="M88" s="201">
        <v>0</v>
      </c>
      <c r="N88" s="201">
        <v>29.1</v>
      </c>
      <c r="O88" s="201">
        <v>48.86</v>
      </c>
      <c r="P88" s="201">
        <v>66.790000000000006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228.19</v>
      </c>
      <c r="V88" s="201">
        <v>2.89</v>
      </c>
      <c r="W88" s="201">
        <v>11.37</v>
      </c>
      <c r="X88" s="201">
        <v>36.340000000000003</v>
      </c>
      <c r="Y88" s="201">
        <v>0</v>
      </c>
      <c r="Z88">
        <v>0</v>
      </c>
      <c r="AA88" s="201">
        <v>5.75</v>
      </c>
      <c r="AB88" s="201">
        <v>0</v>
      </c>
      <c r="AC88" s="201">
        <v>0</v>
      </c>
      <c r="AD88" s="201">
        <v>0</v>
      </c>
      <c r="AE88" s="201">
        <v>23.62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158.32</v>
      </c>
      <c r="L89" s="201">
        <v>63.27</v>
      </c>
      <c r="M89" s="201">
        <v>0</v>
      </c>
      <c r="N89" s="201">
        <v>29.1</v>
      </c>
      <c r="O89" s="201">
        <v>48.86</v>
      </c>
      <c r="P89" s="201">
        <v>66.790000000000006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228.19</v>
      </c>
      <c r="V89" s="201">
        <v>2.89</v>
      </c>
      <c r="W89" s="201">
        <v>11.37</v>
      </c>
      <c r="X89" s="201">
        <v>36.340000000000003</v>
      </c>
      <c r="Y89" s="201">
        <v>0</v>
      </c>
      <c r="Z89">
        <v>0</v>
      </c>
      <c r="AA89" s="201">
        <v>5.75</v>
      </c>
      <c r="AB89" s="201">
        <v>0</v>
      </c>
      <c r="AC89" s="201">
        <v>0</v>
      </c>
      <c r="AD89" s="201">
        <v>0</v>
      </c>
      <c r="AE89" s="201">
        <v>23.62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158.32</v>
      </c>
      <c r="L90" s="201">
        <v>63.27</v>
      </c>
      <c r="M90" s="201">
        <v>0</v>
      </c>
      <c r="N90" s="201">
        <v>29.1</v>
      </c>
      <c r="O90" s="201">
        <v>48.86</v>
      </c>
      <c r="P90" s="201">
        <v>66.790000000000006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228.19</v>
      </c>
      <c r="V90" s="201">
        <v>2.89</v>
      </c>
      <c r="W90" s="201">
        <v>11.37</v>
      </c>
      <c r="X90" s="201">
        <v>36.340000000000003</v>
      </c>
      <c r="Y90" s="201">
        <v>0</v>
      </c>
      <c r="Z90">
        <v>0</v>
      </c>
      <c r="AA90" s="201">
        <v>5.75</v>
      </c>
      <c r="AB90" s="201">
        <v>0</v>
      </c>
      <c r="AC90" s="201">
        <v>0</v>
      </c>
      <c r="AD90" s="201">
        <v>0</v>
      </c>
      <c r="AE90" s="201">
        <v>23.62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158.32</v>
      </c>
      <c r="L91" s="201">
        <v>63.27</v>
      </c>
      <c r="M91" s="201">
        <v>0</v>
      </c>
      <c r="N91" s="201">
        <v>29.1</v>
      </c>
      <c r="O91" s="201">
        <v>48.86</v>
      </c>
      <c r="P91" s="201">
        <v>66.790000000000006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228.19</v>
      </c>
      <c r="V91" s="201">
        <v>2.89</v>
      </c>
      <c r="W91" s="201">
        <v>11.37</v>
      </c>
      <c r="X91" s="201">
        <v>36.340000000000003</v>
      </c>
      <c r="Y91" s="201">
        <v>0</v>
      </c>
      <c r="Z91">
        <v>0</v>
      </c>
      <c r="AA91" s="201">
        <v>5.75</v>
      </c>
      <c r="AB91" s="201">
        <v>0</v>
      </c>
      <c r="AC91" s="201">
        <v>0</v>
      </c>
      <c r="AD91" s="201">
        <v>0</v>
      </c>
      <c r="AE91" s="201">
        <v>23.62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158.32</v>
      </c>
      <c r="L92" s="201">
        <v>63.27</v>
      </c>
      <c r="M92" s="201">
        <v>0</v>
      </c>
      <c r="N92" s="201">
        <v>29.1</v>
      </c>
      <c r="O92" s="201">
        <v>48.86</v>
      </c>
      <c r="P92" s="201">
        <v>66.790000000000006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228.19</v>
      </c>
      <c r="V92" s="201">
        <v>2.89</v>
      </c>
      <c r="W92" s="201">
        <v>11.37</v>
      </c>
      <c r="X92" s="201">
        <v>36.340000000000003</v>
      </c>
      <c r="Y92" s="201">
        <v>0</v>
      </c>
      <c r="Z92">
        <v>0</v>
      </c>
      <c r="AA92" s="201">
        <v>5.75</v>
      </c>
      <c r="AB92" s="201">
        <v>0</v>
      </c>
      <c r="AC92" s="201">
        <v>0</v>
      </c>
      <c r="AD92" s="201">
        <v>0</v>
      </c>
      <c r="AE92" s="201">
        <v>23.62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158.32</v>
      </c>
      <c r="L93" s="201">
        <v>63.27</v>
      </c>
      <c r="M93" s="201">
        <v>0</v>
      </c>
      <c r="N93" s="201">
        <v>29.1</v>
      </c>
      <c r="O93" s="201">
        <v>48.86</v>
      </c>
      <c r="P93" s="201">
        <v>66.790000000000006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228.19</v>
      </c>
      <c r="V93" s="201">
        <v>2.89</v>
      </c>
      <c r="W93" s="201">
        <v>11.37</v>
      </c>
      <c r="X93" s="201">
        <v>36.340000000000003</v>
      </c>
      <c r="Y93" s="201">
        <v>0</v>
      </c>
      <c r="Z93">
        <v>0</v>
      </c>
      <c r="AA93" s="201">
        <v>5.75</v>
      </c>
      <c r="AB93" s="201">
        <v>0</v>
      </c>
      <c r="AC93" s="201">
        <v>0</v>
      </c>
      <c r="AD93" s="201">
        <v>0</v>
      </c>
      <c r="AE93" s="201">
        <v>23.62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158.32</v>
      </c>
      <c r="L94" s="201">
        <v>63.27</v>
      </c>
      <c r="M94" s="201">
        <v>0</v>
      </c>
      <c r="N94" s="201">
        <v>29.1</v>
      </c>
      <c r="O94" s="201">
        <v>48.86</v>
      </c>
      <c r="P94" s="201">
        <v>66.790000000000006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228.19</v>
      </c>
      <c r="V94" s="201">
        <v>2.89</v>
      </c>
      <c r="W94" s="201">
        <v>11.37</v>
      </c>
      <c r="X94" s="201">
        <v>36.340000000000003</v>
      </c>
      <c r="Y94" s="201">
        <v>0</v>
      </c>
      <c r="Z94">
        <v>0</v>
      </c>
      <c r="AA94" s="201">
        <v>6.75</v>
      </c>
      <c r="AB94" s="201">
        <v>0</v>
      </c>
      <c r="AC94" s="201">
        <v>0</v>
      </c>
      <c r="AD94" s="201">
        <v>0</v>
      </c>
      <c r="AE94" s="201">
        <v>23.62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158.32</v>
      </c>
      <c r="L95" s="201">
        <v>63.27</v>
      </c>
      <c r="M95" s="201">
        <v>0</v>
      </c>
      <c r="N95" s="201">
        <v>29.1</v>
      </c>
      <c r="O95" s="201">
        <v>48.86</v>
      </c>
      <c r="P95" s="201">
        <v>65.27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228.19</v>
      </c>
      <c r="V95" s="201">
        <v>2.89</v>
      </c>
      <c r="W95" s="201">
        <v>11.37</v>
      </c>
      <c r="X95" s="201">
        <v>36.340000000000003</v>
      </c>
      <c r="Y95" s="201">
        <v>0</v>
      </c>
      <c r="Z95">
        <v>0</v>
      </c>
      <c r="AA95" s="201">
        <v>6.75</v>
      </c>
      <c r="AB95" s="201">
        <v>0</v>
      </c>
      <c r="AC95" s="201">
        <v>0</v>
      </c>
      <c r="AD95" s="201">
        <v>0</v>
      </c>
      <c r="AE95" s="201">
        <v>23.62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158.32</v>
      </c>
      <c r="L96" s="201">
        <v>63.27</v>
      </c>
      <c r="M96" s="201">
        <v>0</v>
      </c>
      <c r="N96" s="201">
        <v>29.1</v>
      </c>
      <c r="O96" s="201">
        <v>48.86</v>
      </c>
      <c r="P96" s="201">
        <v>65.27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228.19</v>
      </c>
      <c r="V96" s="201">
        <v>2.89</v>
      </c>
      <c r="W96" s="201">
        <v>11.37</v>
      </c>
      <c r="X96" s="201">
        <v>36.340000000000003</v>
      </c>
      <c r="Y96" s="201">
        <v>0</v>
      </c>
      <c r="Z96">
        <v>0</v>
      </c>
      <c r="AA96" s="201">
        <v>6.75</v>
      </c>
      <c r="AB96" s="201">
        <v>0</v>
      </c>
      <c r="AC96" s="201">
        <v>0</v>
      </c>
      <c r="AD96" s="201">
        <v>0</v>
      </c>
      <c r="AE96" s="201">
        <v>23.62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158.32</v>
      </c>
      <c r="L97" s="201">
        <v>63.27</v>
      </c>
      <c r="M97" s="201">
        <v>0</v>
      </c>
      <c r="N97" s="201">
        <v>29.1</v>
      </c>
      <c r="O97" s="201">
        <v>48.86</v>
      </c>
      <c r="P97" s="201">
        <v>65.27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228.19</v>
      </c>
      <c r="V97" s="201">
        <v>2.89</v>
      </c>
      <c r="W97" s="201">
        <v>11.37</v>
      </c>
      <c r="X97" s="201">
        <v>36.340000000000003</v>
      </c>
      <c r="Y97" s="201">
        <v>0</v>
      </c>
      <c r="Z97">
        <v>0</v>
      </c>
      <c r="AA97" s="201">
        <v>6.75</v>
      </c>
      <c r="AB97" s="201">
        <v>0</v>
      </c>
      <c r="AC97" s="201">
        <v>0</v>
      </c>
      <c r="AD97" s="201">
        <v>0</v>
      </c>
      <c r="AE97" s="201">
        <v>23.62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158.32</v>
      </c>
      <c r="L98" s="201">
        <v>63.27</v>
      </c>
      <c r="M98" s="201">
        <v>0</v>
      </c>
      <c r="N98" s="201">
        <v>29.1</v>
      </c>
      <c r="O98" s="201">
        <v>48.86</v>
      </c>
      <c r="P98" s="201">
        <v>65.27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228.19</v>
      </c>
      <c r="V98" s="201">
        <v>2.89</v>
      </c>
      <c r="W98" s="201">
        <v>11.37</v>
      </c>
      <c r="X98" s="201">
        <v>36.340000000000003</v>
      </c>
      <c r="Y98" s="201">
        <v>0</v>
      </c>
      <c r="Z98">
        <v>0</v>
      </c>
      <c r="AA98" s="201">
        <v>6.75</v>
      </c>
      <c r="AB98" s="201">
        <v>0</v>
      </c>
      <c r="AC98" s="201">
        <v>0</v>
      </c>
      <c r="AD98" s="201">
        <v>0</v>
      </c>
      <c r="AE98" s="201">
        <v>23.62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2.5018274999999988</v>
      </c>
      <c r="L99">
        <f t="shared" si="0"/>
        <v>1.0611050000000002</v>
      </c>
      <c r="M99">
        <f t="shared" si="0"/>
        <v>0</v>
      </c>
      <c r="N99">
        <f t="shared" si="0"/>
        <v>0.6983999999999988</v>
      </c>
      <c r="O99">
        <f t="shared" si="0"/>
        <v>1.1726399999999999</v>
      </c>
      <c r="P99">
        <f t="shared" si="0"/>
        <v>1.6014399999999998</v>
      </c>
      <c r="Q99">
        <f t="shared" si="0"/>
        <v>9.4512499999999847E-2</v>
      </c>
      <c r="R99">
        <f t="shared" si="0"/>
        <v>0.19761000000000001</v>
      </c>
      <c r="S99">
        <f t="shared" si="0"/>
        <v>0.11946750000000032</v>
      </c>
      <c r="T99">
        <f t="shared" si="0"/>
        <v>0</v>
      </c>
      <c r="U99">
        <f t="shared" si="0"/>
        <v>5.4765599999999948</v>
      </c>
      <c r="V99">
        <f t="shared" si="0"/>
        <v>6.6647499999999874E-2</v>
      </c>
      <c r="W99">
        <f t="shared" si="0"/>
        <v>0.2355050000000001</v>
      </c>
      <c r="X99">
        <f t="shared" si="0"/>
        <v>0.75708250000000055</v>
      </c>
      <c r="Y99">
        <f t="shared" si="0"/>
        <v>0</v>
      </c>
      <c r="Z99">
        <f t="shared" si="0"/>
        <v>0</v>
      </c>
      <c r="AA99">
        <f t="shared" si="0"/>
        <v>0.15236999999999989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0.56000749999999955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1.1545849999999989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1.895E-3</v>
      </c>
      <c r="AN99">
        <f t="shared" si="0"/>
        <v>0</v>
      </c>
      <c r="AO99">
        <f t="shared" si="0"/>
        <v>0</v>
      </c>
      <c r="AP99">
        <f t="shared" si="0"/>
        <v>1.3652225000000022</v>
      </c>
      <c r="AQ99">
        <f t="shared" si="0"/>
        <v>0.38288499999999981</v>
      </c>
      <c r="AR99">
        <f t="shared" si="0"/>
        <v>0.27321499999999982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561.03</v>
      </c>
      <c r="M3" s="201">
        <v>27.22</v>
      </c>
      <c r="N3" s="201">
        <v>35.14</v>
      </c>
      <c r="O3" s="201">
        <v>0</v>
      </c>
      <c r="P3" s="201">
        <v>41.34</v>
      </c>
      <c r="Q3" s="201">
        <v>6.46</v>
      </c>
      <c r="R3" s="201">
        <v>12.55</v>
      </c>
      <c r="S3" s="201">
        <v>7.81</v>
      </c>
      <c r="T3" s="201">
        <v>0</v>
      </c>
      <c r="U3" s="201">
        <v>113.7</v>
      </c>
      <c r="V3" s="201">
        <v>3.5</v>
      </c>
      <c r="W3" s="201">
        <v>13.74</v>
      </c>
      <c r="X3" s="201">
        <v>43.41</v>
      </c>
      <c r="Y3" s="201">
        <v>0</v>
      </c>
      <c r="Z3">
        <v>0</v>
      </c>
      <c r="AA3" s="201">
        <v>10.09</v>
      </c>
      <c r="AB3" s="201">
        <v>0</v>
      </c>
      <c r="AC3" s="201">
        <v>0</v>
      </c>
      <c r="AD3" s="201">
        <v>0</v>
      </c>
      <c r="AE3" s="201">
        <v>28.34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561.03</v>
      </c>
      <c r="M4" s="201">
        <v>27.22</v>
      </c>
      <c r="N4" s="201">
        <v>35.14</v>
      </c>
      <c r="O4" s="201">
        <v>0</v>
      </c>
      <c r="P4" s="201">
        <v>41.34</v>
      </c>
      <c r="Q4" s="201">
        <v>6.46</v>
      </c>
      <c r="R4" s="201">
        <v>12.55</v>
      </c>
      <c r="S4" s="201">
        <v>7.81</v>
      </c>
      <c r="T4" s="201">
        <v>0</v>
      </c>
      <c r="U4" s="201">
        <v>113.7</v>
      </c>
      <c r="V4" s="201">
        <v>3.5</v>
      </c>
      <c r="W4" s="201">
        <v>13.74</v>
      </c>
      <c r="X4" s="201">
        <v>43.41</v>
      </c>
      <c r="Y4" s="201">
        <v>0</v>
      </c>
      <c r="Z4">
        <v>0</v>
      </c>
      <c r="AA4" s="201">
        <v>10.09</v>
      </c>
      <c r="AB4" s="201">
        <v>0</v>
      </c>
      <c r="AC4" s="201">
        <v>0</v>
      </c>
      <c r="AD4" s="201">
        <v>0</v>
      </c>
      <c r="AE4" s="201">
        <v>28.88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561.03</v>
      </c>
      <c r="M5" s="201">
        <v>27.22</v>
      </c>
      <c r="N5" s="201">
        <v>35.14</v>
      </c>
      <c r="O5" s="201">
        <v>0</v>
      </c>
      <c r="P5" s="201">
        <v>41.34</v>
      </c>
      <c r="Q5" s="201">
        <v>6.46</v>
      </c>
      <c r="R5" s="201">
        <v>12.55</v>
      </c>
      <c r="S5" s="201">
        <v>7.81</v>
      </c>
      <c r="T5" s="201">
        <v>0</v>
      </c>
      <c r="U5" s="201">
        <v>113.7</v>
      </c>
      <c r="V5" s="201">
        <v>3.5</v>
      </c>
      <c r="W5" s="201">
        <v>13.74</v>
      </c>
      <c r="X5" s="201">
        <v>43.41</v>
      </c>
      <c r="Y5" s="201">
        <v>0</v>
      </c>
      <c r="Z5">
        <v>0</v>
      </c>
      <c r="AA5" s="201">
        <v>10.09</v>
      </c>
      <c r="AB5" s="201">
        <v>0</v>
      </c>
      <c r="AC5" s="201">
        <v>0</v>
      </c>
      <c r="AD5" s="201">
        <v>0</v>
      </c>
      <c r="AE5" s="201">
        <v>28.88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561.03</v>
      </c>
      <c r="M6" s="201">
        <v>27.22</v>
      </c>
      <c r="N6" s="201">
        <v>35.14</v>
      </c>
      <c r="O6" s="201">
        <v>0</v>
      </c>
      <c r="P6" s="201">
        <v>41.34</v>
      </c>
      <c r="Q6" s="201">
        <v>6.46</v>
      </c>
      <c r="R6" s="201">
        <v>12.55</v>
      </c>
      <c r="S6" s="201">
        <v>7.81</v>
      </c>
      <c r="T6" s="201">
        <v>0</v>
      </c>
      <c r="U6" s="201">
        <v>113.7</v>
      </c>
      <c r="V6" s="201">
        <v>3.5</v>
      </c>
      <c r="W6" s="201">
        <v>13.74</v>
      </c>
      <c r="X6" s="201">
        <v>43.41</v>
      </c>
      <c r="Y6" s="201">
        <v>0</v>
      </c>
      <c r="Z6">
        <v>0</v>
      </c>
      <c r="AA6" s="201">
        <v>10.09</v>
      </c>
      <c r="AB6" s="201">
        <v>0</v>
      </c>
      <c r="AC6" s="201">
        <v>0</v>
      </c>
      <c r="AD6" s="201">
        <v>0</v>
      </c>
      <c r="AE6" s="201">
        <v>28.88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5.31</v>
      </c>
      <c r="L7" s="201">
        <v>561.03</v>
      </c>
      <c r="M7" s="201">
        <v>27.22</v>
      </c>
      <c r="N7" s="201">
        <v>35.14</v>
      </c>
      <c r="O7" s="201">
        <v>0</v>
      </c>
      <c r="P7" s="201">
        <v>41.34</v>
      </c>
      <c r="Q7" s="201">
        <v>6.46</v>
      </c>
      <c r="R7" s="201">
        <v>12.55</v>
      </c>
      <c r="S7" s="201">
        <v>7.81</v>
      </c>
      <c r="T7" s="201">
        <v>0</v>
      </c>
      <c r="U7" s="201">
        <v>113.7</v>
      </c>
      <c r="V7" s="201">
        <v>3.5</v>
      </c>
      <c r="W7" s="201">
        <v>13.74</v>
      </c>
      <c r="X7" s="201">
        <v>43.41</v>
      </c>
      <c r="Y7" s="201">
        <v>0</v>
      </c>
      <c r="Z7">
        <v>0</v>
      </c>
      <c r="AA7" s="201">
        <v>10.09</v>
      </c>
      <c r="AB7" s="201">
        <v>0</v>
      </c>
      <c r="AC7" s="201">
        <v>0</v>
      </c>
      <c r="AD7" s="201">
        <v>0</v>
      </c>
      <c r="AE7" s="201">
        <v>28.88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1.06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5.31</v>
      </c>
      <c r="L8" s="201">
        <v>561.03</v>
      </c>
      <c r="M8" s="201">
        <v>27.22</v>
      </c>
      <c r="N8" s="201">
        <v>35.14</v>
      </c>
      <c r="O8" s="201">
        <v>0</v>
      </c>
      <c r="P8" s="201">
        <v>41.34</v>
      </c>
      <c r="Q8" s="201">
        <v>6.46</v>
      </c>
      <c r="R8" s="201">
        <v>12.55</v>
      </c>
      <c r="S8" s="201">
        <v>7.81</v>
      </c>
      <c r="T8" s="201">
        <v>0</v>
      </c>
      <c r="U8" s="201">
        <v>113.7</v>
      </c>
      <c r="V8" s="201">
        <v>3.5</v>
      </c>
      <c r="W8" s="201">
        <v>13.74</v>
      </c>
      <c r="X8" s="201">
        <v>43.41</v>
      </c>
      <c r="Y8" s="201">
        <v>0</v>
      </c>
      <c r="Z8">
        <v>0</v>
      </c>
      <c r="AA8" s="201">
        <v>10.09</v>
      </c>
      <c r="AB8" s="201">
        <v>0</v>
      </c>
      <c r="AC8" s="201">
        <v>0</v>
      </c>
      <c r="AD8" s="201">
        <v>0</v>
      </c>
      <c r="AE8" s="201">
        <v>28.88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1.06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5.31</v>
      </c>
      <c r="L9" s="201">
        <v>511.29</v>
      </c>
      <c r="M9" s="201">
        <v>27.22</v>
      </c>
      <c r="N9" s="201">
        <v>35.14</v>
      </c>
      <c r="O9" s="201">
        <v>0</v>
      </c>
      <c r="P9" s="201">
        <v>41.34</v>
      </c>
      <c r="Q9" s="201">
        <v>6.46</v>
      </c>
      <c r="R9" s="201">
        <v>12.55</v>
      </c>
      <c r="S9" s="201">
        <v>7.81</v>
      </c>
      <c r="T9" s="201">
        <v>0</v>
      </c>
      <c r="U9" s="201">
        <v>113.7</v>
      </c>
      <c r="V9" s="201">
        <v>3.5</v>
      </c>
      <c r="W9" s="201">
        <v>13.74</v>
      </c>
      <c r="X9" s="201">
        <v>43.41</v>
      </c>
      <c r="Y9" s="201">
        <v>0</v>
      </c>
      <c r="Z9">
        <v>0</v>
      </c>
      <c r="AA9" s="201">
        <v>10.09</v>
      </c>
      <c r="AB9" s="201">
        <v>0</v>
      </c>
      <c r="AC9" s="201">
        <v>0</v>
      </c>
      <c r="AD9" s="201">
        <v>0</v>
      </c>
      <c r="AE9" s="201">
        <v>28.88</v>
      </c>
      <c r="AF9" s="201">
        <v>0</v>
      </c>
      <c r="AG9" s="201">
        <v>0</v>
      </c>
      <c r="AH9" s="201">
        <v>0</v>
      </c>
      <c r="AI9" s="201">
        <v>56.99</v>
      </c>
      <c r="AJ9" s="201">
        <v>0</v>
      </c>
      <c r="AK9" s="201">
        <v>0</v>
      </c>
      <c r="AL9" s="201">
        <v>0</v>
      </c>
      <c r="AM9" s="201">
        <v>1.06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5.31</v>
      </c>
      <c r="L10" s="201">
        <v>443.76</v>
      </c>
      <c r="M10" s="201">
        <v>27.22</v>
      </c>
      <c r="N10" s="201">
        <v>35.14</v>
      </c>
      <c r="O10" s="201">
        <v>0</v>
      </c>
      <c r="P10" s="201">
        <v>41.34</v>
      </c>
      <c r="Q10" s="201">
        <v>3.86</v>
      </c>
      <c r="R10" s="201">
        <v>7.24</v>
      </c>
      <c r="S10" s="201">
        <v>4.34</v>
      </c>
      <c r="T10" s="201">
        <v>0</v>
      </c>
      <c r="U10" s="201">
        <v>113.7</v>
      </c>
      <c r="V10" s="201">
        <v>3.5</v>
      </c>
      <c r="W10" s="201">
        <v>13.74</v>
      </c>
      <c r="X10" s="201">
        <v>43.41</v>
      </c>
      <c r="Y10" s="201">
        <v>0</v>
      </c>
      <c r="Z10">
        <v>0</v>
      </c>
      <c r="AA10" s="201">
        <v>10.09</v>
      </c>
      <c r="AB10" s="201">
        <v>0</v>
      </c>
      <c r="AC10" s="201">
        <v>0</v>
      </c>
      <c r="AD10" s="201">
        <v>0</v>
      </c>
      <c r="AE10" s="201">
        <v>28.88</v>
      </c>
      <c r="AF10" s="201">
        <v>0</v>
      </c>
      <c r="AG10" s="201">
        <v>0</v>
      </c>
      <c r="AH10" s="201">
        <v>0</v>
      </c>
      <c r="AI10" s="201">
        <v>56.99</v>
      </c>
      <c r="AJ10" s="201">
        <v>0</v>
      </c>
      <c r="AK10" s="201">
        <v>0</v>
      </c>
      <c r="AL10" s="201">
        <v>0</v>
      </c>
      <c r="AM10" s="201">
        <v>1.06</v>
      </c>
      <c r="AN10" s="201">
        <v>0</v>
      </c>
      <c r="AO10">
        <v>0</v>
      </c>
      <c r="AP10" s="201">
        <v>48.23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5.31</v>
      </c>
      <c r="L11" s="201">
        <v>376.23</v>
      </c>
      <c r="M11" s="201">
        <v>27.22</v>
      </c>
      <c r="N11" s="201">
        <v>35.14</v>
      </c>
      <c r="O11" s="201">
        <v>0</v>
      </c>
      <c r="P11" s="201">
        <v>41.34</v>
      </c>
      <c r="Q11" s="201">
        <v>3.86</v>
      </c>
      <c r="R11" s="201">
        <v>7.24</v>
      </c>
      <c r="S11" s="201">
        <v>4.34</v>
      </c>
      <c r="T11" s="201">
        <v>0</v>
      </c>
      <c r="U11" s="201">
        <v>113.7</v>
      </c>
      <c r="V11" s="201">
        <v>3.5</v>
      </c>
      <c r="W11" s="201">
        <v>13.74</v>
      </c>
      <c r="X11" s="201">
        <v>43.41</v>
      </c>
      <c r="Y11" s="201">
        <v>0</v>
      </c>
      <c r="Z11">
        <v>0</v>
      </c>
      <c r="AA11" s="201">
        <v>10.09</v>
      </c>
      <c r="AB11" s="201">
        <v>0</v>
      </c>
      <c r="AC11" s="201">
        <v>0</v>
      </c>
      <c r="AD11" s="201">
        <v>0</v>
      </c>
      <c r="AE11" s="201">
        <v>28.88</v>
      </c>
      <c r="AF11" s="201">
        <v>0</v>
      </c>
      <c r="AG11" s="201">
        <v>0</v>
      </c>
      <c r="AH11" s="201">
        <v>0</v>
      </c>
      <c r="AI11" s="201">
        <v>56.99</v>
      </c>
      <c r="AJ11" s="201">
        <v>0</v>
      </c>
      <c r="AK11" s="201">
        <v>0</v>
      </c>
      <c r="AL11" s="201">
        <v>0</v>
      </c>
      <c r="AM11" s="201">
        <v>0.35</v>
      </c>
      <c r="AN11" s="201">
        <v>0</v>
      </c>
      <c r="AO11">
        <v>0</v>
      </c>
      <c r="AP11" s="201">
        <v>48.23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5.31</v>
      </c>
      <c r="L12" s="201">
        <v>306.77999999999997</v>
      </c>
      <c r="M12" s="201">
        <v>27.22</v>
      </c>
      <c r="N12" s="201">
        <v>35.14</v>
      </c>
      <c r="O12" s="201">
        <v>0</v>
      </c>
      <c r="P12" s="201">
        <v>41.34</v>
      </c>
      <c r="Q12" s="201">
        <v>6.46</v>
      </c>
      <c r="R12" s="201">
        <v>12.55</v>
      </c>
      <c r="S12" s="201">
        <v>7.79</v>
      </c>
      <c r="T12" s="201">
        <v>0</v>
      </c>
      <c r="U12" s="201">
        <v>113.7</v>
      </c>
      <c r="V12" s="201">
        <v>3.5</v>
      </c>
      <c r="W12" s="201">
        <v>13.74</v>
      </c>
      <c r="X12" s="201">
        <v>43.41</v>
      </c>
      <c r="Y12" s="201">
        <v>0</v>
      </c>
      <c r="Z12">
        <v>0</v>
      </c>
      <c r="AA12" s="201">
        <v>10.09</v>
      </c>
      <c r="AB12" s="201">
        <v>0</v>
      </c>
      <c r="AC12" s="201">
        <v>0</v>
      </c>
      <c r="AD12" s="201">
        <v>0</v>
      </c>
      <c r="AE12" s="201">
        <v>28.88</v>
      </c>
      <c r="AF12" s="201">
        <v>0</v>
      </c>
      <c r="AG12" s="201">
        <v>0</v>
      </c>
      <c r="AH12" s="201">
        <v>0</v>
      </c>
      <c r="AI12" s="201">
        <v>56.99</v>
      </c>
      <c r="AJ12" s="201">
        <v>0</v>
      </c>
      <c r="AK12" s="201">
        <v>0</v>
      </c>
      <c r="AL12" s="201">
        <v>0</v>
      </c>
      <c r="AM12" s="201">
        <v>0.35</v>
      </c>
      <c r="AN12" s="201">
        <v>0</v>
      </c>
      <c r="AO12">
        <v>0</v>
      </c>
      <c r="AP12" s="201">
        <v>75.2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5.31</v>
      </c>
      <c r="L13" s="201">
        <v>306.77</v>
      </c>
      <c r="M13" s="201">
        <v>27.22</v>
      </c>
      <c r="N13" s="201">
        <v>35.14</v>
      </c>
      <c r="O13" s="201">
        <v>0</v>
      </c>
      <c r="P13" s="201">
        <v>41.34</v>
      </c>
      <c r="Q13" s="201">
        <v>6.46</v>
      </c>
      <c r="R13" s="201">
        <v>12.55</v>
      </c>
      <c r="S13" s="201">
        <v>7.81</v>
      </c>
      <c r="T13" s="201">
        <v>0</v>
      </c>
      <c r="U13" s="201">
        <v>113.7</v>
      </c>
      <c r="V13" s="201">
        <v>3.5</v>
      </c>
      <c r="W13" s="201">
        <v>13.74</v>
      </c>
      <c r="X13" s="201">
        <v>43.41</v>
      </c>
      <c r="Y13" s="201">
        <v>0</v>
      </c>
      <c r="Z13">
        <v>0</v>
      </c>
      <c r="AA13" s="201">
        <v>10.09</v>
      </c>
      <c r="AB13" s="201">
        <v>0</v>
      </c>
      <c r="AC13" s="201">
        <v>0</v>
      </c>
      <c r="AD13" s="201">
        <v>0</v>
      </c>
      <c r="AE13" s="201">
        <v>28.88</v>
      </c>
      <c r="AF13" s="201">
        <v>0</v>
      </c>
      <c r="AG13" s="201">
        <v>0</v>
      </c>
      <c r="AH13" s="201">
        <v>0</v>
      </c>
      <c r="AI13" s="201">
        <v>56.99</v>
      </c>
      <c r="AJ13" s="201">
        <v>0</v>
      </c>
      <c r="AK13" s="201">
        <v>0</v>
      </c>
      <c r="AL13" s="201">
        <v>0</v>
      </c>
      <c r="AM13" s="201">
        <v>0.35</v>
      </c>
      <c r="AN13" s="201">
        <v>0</v>
      </c>
      <c r="AO13">
        <v>0</v>
      </c>
      <c r="AP13" s="201">
        <v>75.2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5.31</v>
      </c>
      <c r="L14" s="201">
        <v>306.77999999999997</v>
      </c>
      <c r="M14" s="201">
        <v>27.22</v>
      </c>
      <c r="N14" s="201">
        <v>35.14</v>
      </c>
      <c r="O14" s="201">
        <v>0</v>
      </c>
      <c r="P14" s="201">
        <v>41.34</v>
      </c>
      <c r="Q14" s="201">
        <v>6.46</v>
      </c>
      <c r="R14" s="201">
        <v>12.55</v>
      </c>
      <c r="S14" s="201">
        <v>7.81</v>
      </c>
      <c r="T14" s="201">
        <v>0</v>
      </c>
      <c r="U14" s="201">
        <v>113.7</v>
      </c>
      <c r="V14" s="201">
        <v>3.5</v>
      </c>
      <c r="W14" s="201">
        <v>13.74</v>
      </c>
      <c r="X14" s="201">
        <v>43.41</v>
      </c>
      <c r="Y14" s="201">
        <v>0</v>
      </c>
      <c r="Z14">
        <v>0</v>
      </c>
      <c r="AA14" s="201">
        <v>10.09</v>
      </c>
      <c r="AB14" s="201">
        <v>0</v>
      </c>
      <c r="AC14" s="201">
        <v>0</v>
      </c>
      <c r="AD14" s="201">
        <v>0</v>
      </c>
      <c r="AE14" s="201">
        <v>28.88</v>
      </c>
      <c r="AF14" s="201">
        <v>0</v>
      </c>
      <c r="AG14" s="201">
        <v>0</v>
      </c>
      <c r="AH14" s="201">
        <v>0</v>
      </c>
      <c r="AI14" s="201">
        <v>56.99</v>
      </c>
      <c r="AJ14" s="201">
        <v>0</v>
      </c>
      <c r="AK14" s="201">
        <v>0</v>
      </c>
      <c r="AL14" s="201">
        <v>0</v>
      </c>
      <c r="AM14" s="201">
        <v>0.35</v>
      </c>
      <c r="AN14" s="201">
        <v>0</v>
      </c>
      <c r="AO14">
        <v>0</v>
      </c>
      <c r="AP14" s="201">
        <v>75.2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5.31</v>
      </c>
      <c r="L15" s="201">
        <v>306.77</v>
      </c>
      <c r="M15" s="201">
        <v>27.22</v>
      </c>
      <c r="N15" s="201">
        <v>35.14</v>
      </c>
      <c r="O15" s="201">
        <v>0</v>
      </c>
      <c r="P15" s="201">
        <v>41.34</v>
      </c>
      <c r="Q15" s="201">
        <v>6.46</v>
      </c>
      <c r="R15" s="201">
        <v>12.55</v>
      </c>
      <c r="S15" s="201">
        <v>8.1</v>
      </c>
      <c r="T15" s="201">
        <v>0</v>
      </c>
      <c r="U15" s="201">
        <v>113.7</v>
      </c>
      <c r="V15" s="201">
        <v>3.5</v>
      </c>
      <c r="W15" s="201">
        <v>13.74</v>
      </c>
      <c r="X15" s="201">
        <v>43.41</v>
      </c>
      <c r="Y15" s="201">
        <v>0</v>
      </c>
      <c r="Z15">
        <v>0</v>
      </c>
      <c r="AA15" s="201">
        <v>10.37</v>
      </c>
      <c r="AB15" s="201">
        <v>0</v>
      </c>
      <c r="AC15" s="201">
        <v>0</v>
      </c>
      <c r="AD15" s="201">
        <v>0</v>
      </c>
      <c r="AE15" s="201">
        <v>28.88</v>
      </c>
      <c r="AF15" s="201">
        <v>0</v>
      </c>
      <c r="AG15" s="201">
        <v>0</v>
      </c>
      <c r="AH15" s="201">
        <v>0</v>
      </c>
      <c r="AI15" s="201">
        <v>56.99</v>
      </c>
      <c r="AJ15" s="201">
        <v>0</v>
      </c>
      <c r="AK15" s="201">
        <v>0</v>
      </c>
      <c r="AL15" s="201">
        <v>0</v>
      </c>
      <c r="AM15" s="201">
        <v>0.35</v>
      </c>
      <c r="AN15" s="201">
        <v>0</v>
      </c>
      <c r="AO15">
        <v>0</v>
      </c>
      <c r="AP15" s="201">
        <v>75.2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5.31</v>
      </c>
      <c r="L16" s="201">
        <v>306.77</v>
      </c>
      <c r="M16" s="201">
        <v>27.22</v>
      </c>
      <c r="N16" s="201">
        <v>35.14</v>
      </c>
      <c r="O16" s="201">
        <v>0</v>
      </c>
      <c r="P16" s="201">
        <v>41.34</v>
      </c>
      <c r="Q16" s="201">
        <v>6.46</v>
      </c>
      <c r="R16" s="201">
        <v>12.55</v>
      </c>
      <c r="S16" s="201">
        <v>7.81</v>
      </c>
      <c r="T16" s="201">
        <v>0</v>
      </c>
      <c r="U16" s="201">
        <v>113.7</v>
      </c>
      <c r="V16" s="201">
        <v>3.5</v>
      </c>
      <c r="W16" s="201">
        <v>13.74</v>
      </c>
      <c r="X16" s="201">
        <v>43.41</v>
      </c>
      <c r="Y16" s="201">
        <v>0</v>
      </c>
      <c r="Z16">
        <v>0</v>
      </c>
      <c r="AA16" s="201">
        <v>10.37</v>
      </c>
      <c r="AB16" s="201">
        <v>0</v>
      </c>
      <c r="AC16" s="201">
        <v>0</v>
      </c>
      <c r="AD16" s="201">
        <v>0</v>
      </c>
      <c r="AE16" s="201">
        <v>28.88</v>
      </c>
      <c r="AF16" s="201">
        <v>0</v>
      </c>
      <c r="AG16" s="201">
        <v>0</v>
      </c>
      <c r="AH16" s="201">
        <v>0</v>
      </c>
      <c r="AI16" s="201">
        <v>56.99</v>
      </c>
      <c r="AJ16" s="201">
        <v>0</v>
      </c>
      <c r="AK16" s="201">
        <v>0</v>
      </c>
      <c r="AL16" s="201">
        <v>0</v>
      </c>
      <c r="AM16" s="201">
        <v>0.35</v>
      </c>
      <c r="AN16" s="201">
        <v>0</v>
      </c>
      <c r="AO16">
        <v>0</v>
      </c>
      <c r="AP16" s="201">
        <v>75.2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5.31</v>
      </c>
      <c r="L17" s="201">
        <v>306.77</v>
      </c>
      <c r="M17" s="201">
        <v>27.22</v>
      </c>
      <c r="N17" s="201">
        <v>35.14</v>
      </c>
      <c r="O17" s="201">
        <v>0</v>
      </c>
      <c r="P17" s="201">
        <v>41.34</v>
      </c>
      <c r="Q17" s="201">
        <v>6.46</v>
      </c>
      <c r="R17" s="201">
        <v>12.55</v>
      </c>
      <c r="S17" s="201">
        <v>7.81</v>
      </c>
      <c r="T17" s="201">
        <v>0</v>
      </c>
      <c r="U17" s="201">
        <v>113.7</v>
      </c>
      <c r="V17" s="201">
        <v>3.5</v>
      </c>
      <c r="W17" s="201">
        <v>13.74</v>
      </c>
      <c r="X17" s="201">
        <v>43.41</v>
      </c>
      <c r="Y17" s="201">
        <v>0</v>
      </c>
      <c r="Z17">
        <v>0</v>
      </c>
      <c r="AA17" s="201">
        <v>10.37</v>
      </c>
      <c r="AB17" s="201">
        <v>0</v>
      </c>
      <c r="AC17" s="201">
        <v>0</v>
      </c>
      <c r="AD17" s="201">
        <v>0</v>
      </c>
      <c r="AE17" s="201">
        <v>28.88</v>
      </c>
      <c r="AF17" s="201">
        <v>0</v>
      </c>
      <c r="AG17" s="201">
        <v>0</v>
      </c>
      <c r="AH17" s="201">
        <v>0</v>
      </c>
      <c r="AI17" s="201">
        <v>56.99</v>
      </c>
      <c r="AJ17" s="201">
        <v>0</v>
      </c>
      <c r="AK17" s="201">
        <v>0</v>
      </c>
      <c r="AL17" s="201">
        <v>0</v>
      </c>
      <c r="AM17" s="201">
        <v>0.35</v>
      </c>
      <c r="AN17" s="201">
        <v>0</v>
      </c>
      <c r="AO17">
        <v>0</v>
      </c>
      <c r="AP17" s="201">
        <v>75.2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5.31</v>
      </c>
      <c r="L18" s="201">
        <v>306.77</v>
      </c>
      <c r="M18" s="201">
        <v>27.22</v>
      </c>
      <c r="N18" s="201">
        <v>35.14</v>
      </c>
      <c r="O18" s="201">
        <v>0</v>
      </c>
      <c r="P18" s="201">
        <v>41.34</v>
      </c>
      <c r="Q18" s="201">
        <v>6.46</v>
      </c>
      <c r="R18" s="201">
        <v>12.55</v>
      </c>
      <c r="S18" s="201">
        <v>7.81</v>
      </c>
      <c r="T18" s="201">
        <v>0</v>
      </c>
      <c r="U18" s="201">
        <v>113.7</v>
      </c>
      <c r="V18" s="201">
        <v>3.5</v>
      </c>
      <c r="W18" s="201">
        <v>13.74</v>
      </c>
      <c r="X18" s="201">
        <v>43.41</v>
      </c>
      <c r="Y18" s="201">
        <v>0</v>
      </c>
      <c r="Z18">
        <v>0</v>
      </c>
      <c r="AA18" s="201">
        <v>10.37</v>
      </c>
      <c r="AB18" s="201">
        <v>0</v>
      </c>
      <c r="AC18" s="201">
        <v>0</v>
      </c>
      <c r="AD18" s="201">
        <v>0</v>
      </c>
      <c r="AE18" s="201">
        <v>28.88</v>
      </c>
      <c r="AF18" s="201">
        <v>0</v>
      </c>
      <c r="AG18" s="201">
        <v>0</v>
      </c>
      <c r="AH18" s="201">
        <v>0</v>
      </c>
      <c r="AI18" s="201">
        <v>56.99</v>
      </c>
      <c r="AJ18" s="201">
        <v>0</v>
      </c>
      <c r="AK18" s="201">
        <v>0</v>
      </c>
      <c r="AL18" s="201">
        <v>0</v>
      </c>
      <c r="AM18" s="201">
        <v>0.35</v>
      </c>
      <c r="AN18" s="201">
        <v>0</v>
      </c>
      <c r="AO18">
        <v>0</v>
      </c>
      <c r="AP18" s="201">
        <v>75.2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5.31</v>
      </c>
      <c r="L19" s="201">
        <v>306.77</v>
      </c>
      <c r="M19" s="201">
        <v>27.22</v>
      </c>
      <c r="N19" s="201">
        <v>35.14</v>
      </c>
      <c r="O19" s="201">
        <v>0</v>
      </c>
      <c r="P19" s="201">
        <v>41.34</v>
      </c>
      <c r="Q19" s="201">
        <v>6.46</v>
      </c>
      <c r="R19" s="201">
        <v>12.55</v>
      </c>
      <c r="S19" s="201">
        <v>7.81</v>
      </c>
      <c r="T19" s="201">
        <v>0</v>
      </c>
      <c r="U19" s="201">
        <v>113.7</v>
      </c>
      <c r="V19" s="201">
        <v>3.5</v>
      </c>
      <c r="W19" s="201">
        <v>13.74</v>
      </c>
      <c r="X19" s="201">
        <v>43.41</v>
      </c>
      <c r="Y19" s="201">
        <v>0</v>
      </c>
      <c r="Z19">
        <v>0</v>
      </c>
      <c r="AA19" s="201">
        <v>10.37</v>
      </c>
      <c r="AB19" s="201">
        <v>0</v>
      </c>
      <c r="AC19" s="201">
        <v>0</v>
      </c>
      <c r="AD19" s="201">
        <v>0</v>
      </c>
      <c r="AE19" s="201">
        <v>29.42</v>
      </c>
      <c r="AF19" s="201">
        <v>0</v>
      </c>
      <c r="AG19" s="201">
        <v>0</v>
      </c>
      <c r="AH19" s="201">
        <v>0</v>
      </c>
      <c r="AI19" s="201">
        <v>56.99</v>
      </c>
      <c r="AJ19" s="201">
        <v>0</v>
      </c>
      <c r="AK19" s="201">
        <v>0</v>
      </c>
      <c r="AL19" s="201">
        <v>0</v>
      </c>
      <c r="AM19" s="201">
        <v>0.35</v>
      </c>
      <c r="AN19" s="201">
        <v>0</v>
      </c>
      <c r="AO19">
        <v>0</v>
      </c>
      <c r="AP19" s="201">
        <v>75.2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5.31</v>
      </c>
      <c r="L20" s="201">
        <v>306.77</v>
      </c>
      <c r="M20" s="201">
        <v>27.22</v>
      </c>
      <c r="N20" s="201">
        <v>35.14</v>
      </c>
      <c r="O20" s="201">
        <v>0</v>
      </c>
      <c r="P20" s="201">
        <v>41.34</v>
      </c>
      <c r="Q20" s="201">
        <v>6.46</v>
      </c>
      <c r="R20" s="201">
        <v>12.55</v>
      </c>
      <c r="S20" s="201">
        <v>7.81</v>
      </c>
      <c r="T20" s="201">
        <v>0</v>
      </c>
      <c r="U20" s="201">
        <v>113.7</v>
      </c>
      <c r="V20" s="201">
        <v>3.5</v>
      </c>
      <c r="W20" s="201">
        <v>13.74</v>
      </c>
      <c r="X20" s="201">
        <v>43.41</v>
      </c>
      <c r="Y20" s="201">
        <v>0</v>
      </c>
      <c r="Z20">
        <v>0</v>
      </c>
      <c r="AA20" s="201">
        <v>10.37</v>
      </c>
      <c r="AB20" s="201">
        <v>0</v>
      </c>
      <c r="AC20" s="201">
        <v>0</v>
      </c>
      <c r="AD20" s="201">
        <v>0</v>
      </c>
      <c r="AE20" s="201">
        <v>29.42</v>
      </c>
      <c r="AF20" s="201">
        <v>0</v>
      </c>
      <c r="AG20" s="201">
        <v>0</v>
      </c>
      <c r="AH20" s="201">
        <v>0</v>
      </c>
      <c r="AI20" s="201">
        <v>56.99</v>
      </c>
      <c r="AJ20" s="201">
        <v>0</v>
      </c>
      <c r="AK20" s="201">
        <v>0</v>
      </c>
      <c r="AL20" s="201">
        <v>0</v>
      </c>
      <c r="AM20" s="201">
        <v>0.35</v>
      </c>
      <c r="AN20" s="201">
        <v>0</v>
      </c>
      <c r="AO20">
        <v>0</v>
      </c>
      <c r="AP20" s="201">
        <v>75.2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5.31</v>
      </c>
      <c r="L21" s="201">
        <v>306.77</v>
      </c>
      <c r="M21" s="201">
        <v>27.22</v>
      </c>
      <c r="N21" s="201">
        <v>35.14</v>
      </c>
      <c r="O21" s="201">
        <v>0</v>
      </c>
      <c r="P21" s="201">
        <v>41.34</v>
      </c>
      <c r="Q21" s="201">
        <v>6.46</v>
      </c>
      <c r="R21" s="201">
        <v>12.55</v>
      </c>
      <c r="S21" s="201">
        <v>7.81</v>
      </c>
      <c r="T21" s="201">
        <v>0</v>
      </c>
      <c r="U21" s="201">
        <v>113.7</v>
      </c>
      <c r="V21" s="201">
        <v>3.5</v>
      </c>
      <c r="W21" s="201">
        <v>13.74</v>
      </c>
      <c r="X21" s="201">
        <v>43.41</v>
      </c>
      <c r="Y21" s="201">
        <v>0</v>
      </c>
      <c r="Z21">
        <v>0</v>
      </c>
      <c r="AA21" s="201">
        <v>10.37</v>
      </c>
      <c r="AB21" s="201">
        <v>0</v>
      </c>
      <c r="AC21" s="201">
        <v>0</v>
      </c>
      <c r="AD21" s="201">
        <v>0</v>
      </c>
      <c r="AE21" s="201">
        <v>29.42</v>
      </c>
      <c r="AF21" s="201">
        <v>0</v>
      </c>
      <c r="AG21" s="201">
        <v>0</v>
      </c>
      <c r="AH21" s="201">
        <v>0</v>
      </c>
      <c r="AI21" s="201">
        <v>56.99</v>
      </c>
      <c r="AJ21" s="201">
        <v>0</v>
      </c>
      <c r="AK21" s="201">
        <v>0</v>
      </c>
      <c r="AL21" s="201">
        <v>0</v>
      </c>
      <c r="AM21" s="201">
        <v>0.35</v>
      </c>
      <c r="AN21" s="201">
        <v>0</v>
      </c>
      <c r="AO21">
        <v>0</v>
      </c>
      <c r="AP21" s="201">
        <v>75.2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5.31</v>
      </c>
      <c r="L22" s="201">
        <v>306.77</v>
      </c>
      <c r="M22" s="201">
        <v>27.22</v>
      </c>
      <c r="N22" s="201">
        <v>35.14</v>
      </c>
      <c r="O22" s="201">
        <v>0</v>
      </c>
      <c r="P22" s="201">
        <v>41.34</v>
      </c>
      <c r="Q22" s="201">
        <v>6.46</v>
      </c>
      <c r="R22" s="201">
        <v>12.55</v>
      </c>
      <c r="S22" s="201">
        <v>7.81</v>
      </c>
      <c r="T22" s="201">
        <v>0</v>
      </c>
      <c r="U22" s="201">
        <v>113.7</v>
      </c>
      <c r="V22" s="201">
        <v>3.5</v>
      </c>
      <c r="W22" s="201">
        <v>13.74</v>
      </c>
      <c r="X22" s="201">
        <v>43.41</v>
      </c>
      <c r="Y22" s="201">
        <v>0</v>
      </c>
      <c r="Z22">
        <v>0</v>
      </c>
      <c r="AA22" s="201">
        <v>10.37</v>
      </c>
      <c r="AB22" s="201">
        <v>0</v>
      </c>
      <c r="AC22" s="201">
        <v>0</v>
      </c>
      <c r="AD22" s="201">
        <v>0</v>
      </c>
      <c r="AE22" s="201">
        <v>29.42</v>
      </c>
      <c r="AF22" s="201">
        <v>0</v>
      </c>
      <c r="AG22" s="201">
        <v>0</v>
      </c>
      <c r="AH22" s="201">
        <v>0</v>
      </c>
      <c r="AI22" s="201">
        <v>56.99</v>
      </c>
      <c r="AJ22" s="201">
        <v>0</v>
      </c>
      <c r="AK22" s="201">
        <v>0</v>
      </c>
      <c r="AL22" s="201">
        <v>0</v>
      </c>
      <c r="AM22" s="201">
        <v>0.35</v>
      </c>
      <c r="AN22" s="201">
        <v>0</v>
      </c>
      <c r="AO22">
        <v>0</v>
      </c>
      <c r="AP22" s="201">
        <v>75.2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5.31</v>
      </c>
      <c r="L23" s="201">
        <v>306.77</v>
      </c>
      <c r="M23" s="201">
        <v>27.22</v>
      </c>
      <c r="N23" s="201">
        <v>35.14</v>
      </c>
      <c r="O23" s="201">
        <v>0</v>
      </c>
      <c r="P23" s="201">
        <v>41.34</v>
      </c>
      <c r="Q23" s="201">
        <v>6.46</v>
      </c>
      <c r="R23" s="201">
        <v>12.55</v>
      </c>
      <c r="S23" s="201">
        <v>7.81</v>
      </c>
      <c r="T23" s="201">
        <v>0</v>
      </c>
      <c r="U23" s="201">
        <v>113.7</v>
      </c>
      <c r="V23" s="201">
        <v>3.5</v>
      </c>
      <c r="W23" s="201">
        <v>13.74</v>
      </c>
      <c r="X23" s="201">
        <v>43.41</v>
      </c>
      <c r="Y23" s="201">
        <v>0</v>
      </c>
      <c r="Z23">
        <v>0</v>
      </c>
      <c r="AA23" s="201">
        <v>10.37</v>
      </c>
      <c r="AB23" s="201">
        <v>0</v>
      </c>
      <c r="AC23" s="201">
        <v>0</v>
      </c>
      <c r="AD23" s="201">
        <v>0</v>
      </c>
      <c r="AE23" s="201">
        <v>29.42</v>
      </c>
      <c r="AF23" s="201">
        <v>0</v>
      </c>
      <c r="AG23" s="201">
        <v>0</v>
      </c>
      <c r="AH23" s="201">
        <v>0</v>
      </c>
      <c r="AI23" s="201">
        <v>56.99</v>
      </c>
      <c r="AJ23" s="201">
        <v>0</v>
      </c>
      <c r="AK23" s="201">
        <v>0</v>
      </c>
      <c r="AL23" s="201">
        <v>0</v>
      </c>
      <c r="AM23" s="201">
        <v>0.35</v>
      </c>
      <c r="AN23" s="201">
        <v>0</v>
      </c>
      <c r="AO23">
        <v>0</v>
      </c>
      <c r="AP23" s="201">
        <v>75.2</v>
      </c>
      <c r="AQ23" s="201">
        <v>26.69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5.31</v>
      </c>
      <c r="L24" s="201">
        <v>306.77</v>
      </c>
      <c r="M24" s="201">
        <v>27.22</v>
      </c>
      <c r="N24" s="201">
        <v>35.14</v>
      </c>
      <c r="O24" s="201">
        <v>0</v>
      </c>
      <c r="P24" s="201">
        <v>41.34</v>
      </c>
      <c r="Q24" s="201">
        <v>6.46</v>
      </c>
      <c r="R24" s="201">
        <v>12.55</v>
      </c>
      <c r="S24" s="201">
        <v>7.81</v>
      </c>
      <c r="T24" s="201">
        <v>0</v>
      </c>
      <c r="U24" s="201">
        <v>113.7</v>
      </c>
      <c r="V24" s="201">
        <v>3.5</v>
      </c>
      <c r="W24" s="201">
        <v>13.74</v>
      </c>
      <c r="X24" s="201">
        <v>43.41</v>
      </c>
      <c r="Y24" s="201">
        <v>0</v>
      </c>
      <c r="Z24">
        <v>0</v>
      </c>
      <c r="AA24" s="201">
        <v>10.37</v>
      </c>
      <c r="AB24" s="201">
        <v>0</v>
      </c>
      <c r="AC24" s="201">
        <v>0</v>
      </c>
      <c r="AD24" s="201">
        <v>0</v>
      </c>
      <c r="AE24" s="201">
        <v>29.42</v>
      </c>
      <c r="AF24" s="201">
        <v>0</v>
      </c>
      <c r="AG24" s="201">
        <v>0</v>
      </c>
      <c r="AH24" s="201">
        <v>0</v>
      </c>
      <c r="AI24" s="201">
        <v>54.46</v>
      </c>
      <c r="AJ24" s="201">
        <v>0</v>
      </c>
      <c r="AK24" s="201">
        <v>0</v>
      </c>
      <c r="AL24" s="201">
        <v>0</v>
      </c>
      <c r="AM24" s="201">
        <v>0.35</v>
      </c>
      <c r="AN24" s="201">
        <v>0</v>
      </c>
      <c r="AO24">
        <v>0</v>
      </c>
      <c r="AP24" s="201">
        <v>75.2</v>
      </c>
      <c r="AQ24" s="201">
        <v>26.69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5.31</v>
      </c>
      <c r="L25" s="201">
        <v>306.77</v>
      </c>
      <c r="M25" s="201">
        <v>27.22</v>
      </c>
      <c r="N25" s="201">
        <v>35.14</v>
      </c>
      <c r="O25" s="201">
        <v>0</v>
      </c>
      <c r="P25" s="201">
        <v>41.34</v>
      </c>
      <c r="Q25" s="201">
        <v>3.56</v>
      </c>
      <c r="R25" s="201">
        <v>12.55</v>
      </c>
      <c r="S25" s="201">
        <v>4.3</v>
      </c>
      <c r="T25" s="201">
        <v>0</v>
      </c>
      <c r="U25" s="201">
        <v>113.7</v>
      </c>
      <c r="V25" s="201">
        <v>3.5</v>
      </c>
      <c r="W25" s="201">
        <v>13.74</v>
      </c>
      <c r="X25" s="201">
        <v>43.41</v>
      </c>
      <c r="Y25" s="201">
        <v>0</v>
      </c>
      <c r="Z25">
        <v>0</v>
      </c>
      <c r="AA25" s="201">
        <v>10.37</v>
      </c>
      <c r="AB25" s="201">
        <v>0</v>
      </c>
      <c r="AC25" s="201">
        <v>0</v>
      </c>
      <c r="AD25" s="201">
        <v>0</v>
      </c>
      <c r="AE25" s="201">
        <v>29.42</v>
      </c>
      <c r="AF25" s="201">
        <v>0</v>
      </c>
      <c r="AG25" s="201">
        <v>0</v>
      </c>
      <c r="AH25" s="201">
        <v>0</v>
      </c>
      <c r="AI25" s="201">
        <v>54.46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5.31</v>
      </c>
      <c r="L26" s="201">
        <v>306.77</v>
      </c>
      <c r="M26" s="201">
        <v>27.22</v>
      </c>
      <c r="N26" s="201">
        <v>35.14</v>
      </c>
      <c r="O26" s="201">
        <v>0</v>
      </c>
      <c r="P26" s="201">
        <v>41.34</v>
      </c>
      <c r="Q26" s="201">
        <v>3.56</v>
      </c>
      <c r="R26" s="201">
        <v>12.55</v>
      </c>
      <c r="S26" s="201">
        <v>4.3</v>
      </c>
      <c r="T26" s="201">
        <v>0</v>
      </c>
      <c r="U26" s="201">
        <v>113.7</v>
      </c>
      <c r="V26" s="201">
        <v>3.5</v>
      </c>
      <c r="W26" s="201">
        <v>13.74</v>
      </c>
      <c r="X26" s="201">
        <v>43.41</v>
      </c>
      <c r="Y26" s="201">
        <v>0</v>
      </c>
      <c r="Z26">
        <v>0</v>
      </c>
      <c r="AA26" s="201">
        <v>10.37</v>
      </c>
      <c r="AB26" s="201">
        <v>0</v>
      </c>
      <c r="AC26" s="201">
        <v>0</v>
      </c>
      <c r="AD26" s="201">
        <v>0</v>
      </c>
      <c r="AE26" s="201">
        <v>29.42</v>
      </c>
      <c r="AF26" s="201">
        <v>0</v>
      </c>
      <c r="AG26" s="201">
        <v>0</v>
      </c>
      <c r="AH26" s="201">
        <v>0</v>
      </c>
      <c r="AI26" s="201">
        <v>54.46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5.31</v>
      </c>
      <c r="L27" s="201">
        <v>306.77</v>
      </c>
      <c r="M27" s="201">
        <v>27.22</v>
      </c>
      <c r="N27" s="201">
        <v>35.14</v>
      </c>
      <c r="O27" s="201">
        <v>0</v>
      </c>
      <c r="P27" s="201">
        <v>41.34</v>
      </c>
      <c r="Q27" s="201">
        <v>3.56</v>
      </c>
      <c r="R27" s="201">
        <v>12.55</v>
      </c>
      <c r="S27" s="201">
        <v>4.3</v>
      </c>
      <c r="T27" s="201">
        <v>0</v>
      </c>
      <c r="U27" s="201">
        <v>113.7</v>
      </c>
      <c r="V27" s="201">
        <v>3.5</v>
      </c>
      <c r="W27" s="201">
        <v>13.74</v>
      </c>
      <c r="X27" s="201">
        <v>43.41</v>
      </c>
      <c r="Y27" s="201">
        <v>0</v>
      </c>
      <c r="Z27">
        <v>0</v>
      </c>
      <c r="AA27" s="201">
        <v>10.37</v>
      </c>
      <c r="AB27" s="201">
        <v>0</v>
      </c>
      <c r="AC27" s="201">
        <v>0</v>
      </c>
      <c r="AD27" s="201">
        <v>0</v>
      </c>
      <c r="AE27" s="201">
        <v>29.42</v>
      </c>
      <c r="AF27" s="201">
        <v>0</v>
      </c>
      <c r="AG27" s="201">
        <v>0</v>
      </c>
      <c r="AH27" s="201">
        <v>0</v>
      </c>
      <c r="AI27" s="201">
        <v>54.46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</v>
      </c>
      <c r="AQ27" s="201">
        <v>26.69</v>
      </c>
      <c r="AR27" s="201">
        <v>1.9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5.31</v>
      </c>
      <c r="L28" s="201">
        <v>306.77</v>
      </c>
      <c r="M28" s="201">
        <v>27.22</v>
      </c>
      <c r="N28" s="201">
        <v>35.14</v>
      </c>
      <c r="O28" s="201">
        <v>0</v>
      </c>
      <c r="P28" s="201">
        <v>41.34</v>
      </c>
      <c r="Q28" s="201">
        <v>3.56</v>
      </c>
      <c r="R28" s="201">
        <v>12.55</v>
      </c>
      <c r="S28" s="201">
        <v>4.3</v>
      </c>
      <c r="T28" s="201">
        <v>0</v>
      </c>
      <c r="U28" s="201">
        <v>113.7</v>
      </c>
      <c r="V28" s="201">
        <v>3.5</v>
      </c>
      <c r="W28" s="201">
        <v>13.74</v>
      </c>
      <c r="X28" s="201">
        <v>43.41</v>
      </c>
      <c r="Y28" s="201">
        <v>0</v>
      </c>
      <c r="Z28">
        <v>0</v>
      </c>
      <c r="AA28" s="201">
        <v>10.37</v>
      </c>
      <c r="AB28" s="201">
        <v>0</v>
      </c>
      <c r="AC28" s="201">
        <v>0</v>
      </c>
      <c r="AD28" s="201">
        <v>0</v>
      </c>
      <c r="AE28" s="201">
        <v>29.42</v>
      </c>
      <c r="AF28" s="201">
        <v>0</v>
      </c>
      <c r="AG28" s="201">
        <v>0</v>
      </c>
      <c r="AH28" s="201">
        <v>0</v>
      </c>
      <c r="AI28" s="201">
        <v>54.46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</v>
      </c>
      <c r="AQ28" s="201">
        <v>26.7</v>
      </c>
      <c r="AR28" s="201">
        <v>4.74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5.31</v>
      </c>
      <c r="L29" s="201">
        <v>306.77</v>
      </c>
      <c r="M29" s="201">
        <v>27.22</v>
      </c>
      <c r="N29" s="201">
        <v>35.14</v>
      </c>
      <c r="O29" s="201">
        <v>0</v>
      </c>
      <c r="P29" s="201">
        <v>41.34</v>
      </c>
      <c r="Q29" s="201">
        <v>3.56</v>
      </c>
      <c r="R29" s="201">
        <v>12.55</v>
      </c>
      <c r="S29" s="201">
        <v>4.3</v>
      </c>
      <c r="T29" s="201">
        <v>0</v>
      </c>
      <c r="U29" s="201">
        <v>113.7</v>
      </c>
      <c r="V29" s="201">
        <v>3.5</v>
      </c>
      <c r="W29" s="201">
        <v>13.74</v>
      </c>
      <c r="X29" s="201">
        <v>43.41</v>
      </c>
      <c r="Y29" s="201">
        <v>0</v>
      </c>
      <c r="Z29">
        <v>0</v>
      </c>
      <c r="AA29" s="201">
        <v>10.37</v>
      </c>
      <c r="AB29" s="201">
        <v>0</v>
      </c>
      <c r="AC29" s="201">
        <v>0</v>
      </c>
      <c r="AD29" s="201">
        <v>0</v>
      </c>
      <c r="AE29" s="201">
        <v>29.42</v>
      </c>
      <c r="AF29" s="201">
        <v>0</v>
      </c>
      <c r="AG29" s="201">
        <v>0</v>
      </c>
      <c r="AH29" s="201">
        <v>0</v>
      </c>
      <c r="AI29" s="201">
        <v>54.46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</v>
      </c>
      <c r="AQ29" s="201">
        <v>26.69</v>
      </c>
      <c r="AR29" s="201">
        <v>9.73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5.31</v>
      </c>
      <c r="L30" s="201">
        <v>306.77</v>
      </c>
      <c r="M30" s="201">
        <v>27.22</v>
      </c>
      <c r="N30" s="201">
        <v>35.14</v>
      </c>
      <c r="O30" s="201">
        <v>0</v>
      </c>
      <c r="P30" s="201">
        <v>41.34</v>
      </c>
      <c r="Q30" s="201">
        <v>3.56</v>
      </c>
      <c r="R30" s="201">
        <v>12.55</v>
      </c>
      <c r="S30" s="201">
        <v>4.3</v>
      </c>
      <c r="T30" s="201">
        <v>0</v>
      </c>
      <c r="U30" s="201">
        <v>113.7</v>
      </c>
      <c r="V30" s="201">
        <v>3.5</v>
      </c>
      <c r="W30" s="201">
        <v>13.74</v>
      </c>
      <c r="X30" s="201">
        <v>43.41</v>
      </c>
      <c r="Y30" s="201">
        <v>0</v>
      </c>
      <c r="Z30">
        <v>0</v>
      </c>
      <c r="AA30" s="201">
        <v>10.37</v>
      </c>
      <c r="AB30" s="201">
        <v>0</v>
      </c>
      <c r="AC30" s="201">
        <v>0</v>
      </c>
      <c r="AD30" s="201">
        <v>0</v>
      </c>
      <c r="AE30" s="201">
        <v>29.42</v>
      </c>
      <c r="AF30" s="201">
        <v>0</v>
      </c>
      <c r="AG30" s="201">
        <v>0</v>
      </c>
      <c r="AH30" s="201">
        <v>0</v>
      </c>
      <c r="AI30" s="201">
        <v>54.46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</v>
      </c>
      <c r="AQ30" s="201">
        <v>26.69</v>
      </c>
      <c r="AR30" s="201">
        <v>14.43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5.31</v>
      </c>
      <c r="L31" s="201">
        <v>306.77</v>
      </c>
      <c r="M31" s="201">
        <v>27.22</v>
      </c>
      <c r="N31" s="201">
        <v>35.14</v>
      </c>
      <c r="O31" s="201">
        <v>0</v>
      </c>
      <c r="P31" s="201">
        <v>41.34</v>
      </c>
      <c r="Q31" s="201">
        <v>3.56</v>
      </c>
      <c r="R31" s="201">
        <v>12.55</v>
      </c>
      <c r="S31" s="201">
        <v>4.3</v>
      </c>
      <c r="T31" s="201">
        <v>0</v>
      </c>
      <c r="U31" s="201">
        <v>113.7</v>
      </c>
      <c r="V31" s="201">
        <v>3.5</v>
      </c>
      <c r="W31" s="201">
        <v>13.74</v>
      </c>
      <c r="X31" s="201">
        <v>43.41</v>
      </c>
      <c r="Y31" s="201">
        <v>0</v>
      </c>
      <c r="Z31">
        <v>0</v>
      </c>
      <c r="AA31" s="201">
        <v>10.09</v>
      </c>
      <c r="AB31" s="201">
        <v>0</v>
      </c>
      <c r="AC31" s="201">
        <v>0</v>
      </c>
      <c r="AD31" s="201">
        <v>0</v>
      </c>
      <c r="AE31" s="201">
        <v>29.42</v>
      </c>
      <c r="AF31" s="201">
        <v>0</v>
      </c>
      <c r="AG31" s="201">
        <v>0</v>
      </c>
      <c r="AH31" s="201">
        <v>0</v>
      </c>
      <c r="AI31" s="201">
        <v>54.46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</v>
      </c>
      <c r="AQ31" s="201">
        <v>26.69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5.31</v>
      </c>
      <c r="L32" s="201">
        <v>306.77</v>
      </c>
      <c r="M32" s="201">
        <v>27.22</v>
      </c>
      <c r="N32" s="201">
        <v>35.14</v>
      </c>
      <c r="O32" s="201">
        <v>0</v>
      </c>
      <c r="P32" s="201">
        <v>41.34</v>
      </c>
      <c r="Q32" s="201">
        <v>3.56</v>
      </c>
      <c r="R32" s="201">
        <v>12.55</v>
      </c>
      <c r="S32" s="201">
        <v>4.3</v>
      </c>
      <c r="T32" s="201">
        <v>0</v>
      </c>
      <c r="U32" s="201">
        <v>113.7</v>
      </c>
      <c r="V32" s="201">
        <v>3.5</v>
      </c>
      <c r="W32" s="201">
        <v>13.74</v>
      </c>
      <c r="X32" s="201">
        <v>43.41</v>
      </c>
      <c r="Y32" s="201">
        <v>0</v>
      </c>
      <c r="Z32">
        <v>0</v>
      </c>
      <c r="AA32" s="201">
        <v>10.09</v>
      </c>
      <c r="AB32" s="201">
        <v>0</v>
      </c>
      <c r="AC32" s="201">
        <v>0</v>
      </c>
      <c r="AD32" s="201">
        <v>0</v>
      </c>
      <c r="AE32" s="201">
        <v>29.42</v>
      </c>
      <c r="AF32" s="201">
        <v>0</v>
      </c>
      <c r="AG32" s="201">
        <v>0</v>
      </c>
      <c r="AH32" s="201">
        <v>0</v>
      </c>
      <c r="AI32" s="201">
        <v>54.46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</v>
      </c>
      <c r="AQ32" s="201">
        <v>26.69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5.31</v>
      </c>
      <c r="L33" s="201">
        <v>306.77</v>
      </c>
      <c r="M33" s="201">
        <v>27.22</v>
      </c>
      <c r="N33" s="201">
        <v>35.14</v>
      </c>
      <c r="O33" s="201">
        <v>0</v>
      </c>
      <c r="P33" s="201">
        <v>41.34</v>
      </c>
      <c r="Q33" s="201">
        <v>3.56</v>
      </c>
      <c r="R33" s="201">
        <v>12.55</v>
      </c>
      <c r="S33" s="201">
        <v>4.3</v>
      </c>
      <c r="T33" s="201">
        <v>0</v>
      </c>
      <c r="U33" s="201">
        <v>113.7</v>
      </c>
      <c r="V33" s="201">
        <v>3.5</v>
      </c>
      <c r="W33" s="201">
        <v>13.74</v>
      </c>
      <c r="X33" s="201">
        <v>43.41</v>
      </c>
      <c r="Y33" s="201">
        <v>0</v>
      </c>
      <c r="Z33">
        <v>0</v>
      </c>
      <c r="AA33" s="201">
        <v>10.09</v>
      </c>
      <c r="AB33" s="201">
        <v>0</v>
      </c>
      <c r="AC33" s="201">
        <v>0</v>
      </c>
      <c r="AD33" s="201">
        <v>0</v>
      </c>
      <c r="AE33" s="201">
        <v>29.42</v>
      </c>
      <c r="AF33" s="201">
        <v>0</v>
      </c>
      <c r="AG33" s="201">
        <v>0</v>
      </c>
      <c r="AH33" s="201">
        <v>0</v>
      </c>
      <c r="AI33" s="201">
        <v>56.99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77.95</v>
      </c>
      <c r="AQ33" s="201">
        <v>26.69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5.31</v>
      </c>
      <c r="L34" s="201">
        <v>306.77</v>
      </c>
      <c r="M34" s="201">
        <v>27.22</v>
      </c>
      <c r="N34" s="201">
        <v>35.14</v>
      </c>
      <c r="O34" s="201">
        <v>0</v>
      </c>
      <c r="P34" s="201">
        <v>41.34</v>
      </c>
      <c r="Q34" s="201">
        <v>3.56</v>
      </c>
      <c r="R34" s="201">
        <v>12.55</v>
      </c>
      <c r="S34" s="201">
        <v>4.3</v>
      </c>
      <c r="T34" s="201">
        <v>0</v>
      </c>
      <c r="U34" s="201">
        <v>113.7</v>
      </c>
      <c r="V34" s="201">
        <v>3.5</v>
      </c>
      <c r="W34" s="201">
        <v>13.74</v>
      </c>
      <c r="X34" s="201">
        <v>43.41</v>
      </c>
      <c r="Y34" s="201">
        <v>0</v>
      </c>
      <c r="Z34">
        <v>0</v>
      </c>
      <c r="AA34" s="201">
        <v>10.09</v>
      </c>
      <c r="AB34" s="201">
        <v>0</v>
      </c>
      <c r="AC34" s="201">
        <v>0</v>
      </c>
      <c r="AD34" s="201">
        <v>0</v>
      </c>
      <c r="AE34" s="201">
        <v>29.42</v>
      </c>
      <c r="AF34" s="201">
        <v>0</v>
      </c>
      <c r="AG34" s="201">
        <v>0</v>
      </c>
      <c r="AH34" s="201">
        <v>0</v>
      </c>
      <c r="AI34" s="201">
        <v>56.99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</v>
      </c>
      <c r="AQ34" s="201">
        <v>26.69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5.31</v>
      </c>
      <c r="L35" s="201">
        <v>306.77</v>
      </c>
      <c r="M35" s="201">
        <v>27.22</v>
      </c>
      <c r="N35" s="201">
        <v>35.14</v>
      </c>
      <c r="O35" s="201">
        <v>0</v>
      </c>
      <c r="P35" s="201">
        <v>41.34</v>
      </c>
      <c r="Q35" s="201">
        <v>3.56</v>
      </c>
      <c r="R35" s="201">
        <v>12.55</v>
      </c>
      <c r="S35" s="201">
        <v>4.3</v>
      </c>
      <c r="T35" s="201">
        <v>0</v>
      </c>
      <c r="U35" s="201">
        <v>113.7</v>
      </c>
      <c r="V35" s="201">
        <v>3.5</v>
      </c>
      <c r="W35" s="201">
        <v>13.74</v>
      </c>
      <c r="X35" s="201">
        <v>43.41</v>
      </c>
      <c r="Y35" s="201">
        <v>0</v>
      </c>
      <c r="Z35">
        <v>0</v>
      </c>
      <c r="AA35" s="201">
        <v>10.09</v>
      </c>
      <c r="AB35" s="201">
        <v>0</v>
      </c>
      <c r="AC35" s="201">
        <v>0</v>
      </c>
      <c r="AD35" s="201">
        <v>0</v>
      </c>
      <c r="AE35" s="201">
        <v>28.88</v>
      </c>
      <c r="AF35" s="201">
        <v>0</v>
      </c>
      <c r="AG35" s="201">
        <v>0</v>
      </c>
      <c r="AH35" s="201">
        <v>0</v>
      </c>
      <c r="AI35" s="201">
        <v>56.99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</v>
      </c>
      <c r="AQ35" s="201">
        <v>26.69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5.31</v>
      </c>
      <c r="L36" s="201">
        <v>306.77</v>
      </c>
      <c r="M36" s="201">
        <v>27.22</v>
      </c>
      <c r="N36" s="201">
        <v>35.14</v>
      </c>
      <c r="O36" s="201">
        <v>0</v>
      </c>
      <c r="P36" s="201">
        <v>41.34</v>
      </c>
      <c r="Q36" s="201">
        <v>3.56</v>
      </c>
      <c r="R36" s="201">
        <v>7.23</v>
      </c>
      <c r="S36" s="201">
        <v>4.3</v>
      </c>
      <c r="T36" s="201">
        <v>0</v>
      </c>
      <c r="U36" s="201">
        <v>113.7</v>
      </c>
      <c r="V36" s="201">
        <v>3.5</v>
      </c>
      <c r="W36" s="201">
        <v>7.88</v>
      </c>
      <c r="X36" s="201">
        <v>24.6</v>
      </c>
      <c r="Y36" s="201">
        <v>0</v>
      </c>
      <c r="Z36">
        <v>0</v>
      </c>
      <c r="AA36" s="201">
        <v>10.09</v>
      </c>
      <c r="AB36" s="201">
        <v>0</v>
      </c>
      <c r="AC36" s="201">
        <v>0</v>
      </c>
      <c r="AD36" s="201">
        <v>0</v>
      </c>
      <c r="AE36" s="201">
        <v>28.88</v>
      </c>
      <c r="AF36" s="201">
        <v>0</v>
      </c>
      <c r="AG36" s="201">
        <v>0</v>
      </c>
      <c r="AH36" s="201">
        <v>0</v>
      </c>
      <c r="AI36" s="201">
        <v>56.99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48.24</v>
      </c>
      <c r="AQ36" s="201">
        <v>7.72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5.31</v>
      </c>
      <c r="L37" s="201">
        <v>306.77</v>
      </c>
      <c r="M37" s="201">
        <v>27.22</v>
      </c>
      <c r="N37" s="201">
        <v>35.14</v>
      </c>
      <c r="O37" s="201">
        <v>0</v>
      </c>
      <c r="P37" s="201">
        <v>41.34</v>
      </c>
      <c r="Q37" s="201">
        <v>3.56</v>
      </c>
      <c r="R37" s="201">
        <v>7.23</v>
      </c>
      <c r="S37" s="201">
        <v>4.3</v>
      </c>
      <c r="T37" s="201">
        <v>0</v>
      </c>
      <c r="U37" s="201">
        <v>113.7</v>
      </c>
      <c r="V37" s="201">
        <v>3.5</v>
      </c>
      <c r="W37" s="201">
        <v>7.88</v>
      </c>
      <c r="X37" s="201">
        <v>24.6</v>
      </c>
      <c r="Y37" s="201">
        <v>0</v>
      </c>
      <c r="Z37">
        <v>0</v>
      </c>
      <c r="AA37" s="201">
        <v>10.09</v>
      </c>
      <c r="AB37" s="201">
        <v>0</v>
      </c>
      <c r="AC37" s="201">
        <v>0</v>
      </c>
      <c r="AD37" s="201">
        <v>0</v>
      </c>
      <c r="AE37" s="201">
        <v>28.88</v>
      </c>
      <c r="AF37" s="201">
        <v>0</v>
      </c>
      <c r="AG37" s="201">
        <v>0</v>
      </c>
      <c r="AH37" s="201">
        <v>0</v>
      </c>
      <c r="AI37" s="201">
        <v>56.99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7.72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5.31</v>
      </c>
      <c r="L38" s="201">
        <v>306.77</v>
      </c>
      <c r="M38" s="201">
        <v>27.22</v>
      </c>
      <c r="N38" s="201">
        <v>35.14</v>
      </c>
      <c r="O38" s="201">
        <v>0</v>
      </c>
      <c r="P38" s="201">
        <v>41.34</v>
      </c>
      <c r="Q38" s="201">
        <v>3.56</v>
      </c>
      <c r="R38" s="201">
        <v>7.23</v>
      </c>
      <c r="S38" s="201">
        <v>4.3</v>
      </c>
      <c r="T38" s="201">
        <v>0</v>
      </c>
      <c r="U38" s="201">
        <v>113.7</v>
      </c>
      <c r="V38" s="201">
        <v>3.5</v>
      </c>
      <c r="W38" s="201">
        <v>7.88</v>
      </c>
      <c r="X38" s="201">
        <v>24.6</v>
      </c>
      <c r="Y38" s="201">
        <v>0</v>
      </c>
      <c r="Z38">
        <v>0</v>
      </c>
      <c r="AA38" s="201">
        <v>10.09</v>
      </c>
      <c r="AB38" s="201">
        <v>0</v>
      </c>
      <c r="AC38" s="201">
        <v>0</v>
      </c>
      <c r="AD38" s="201">
        <v>0</v>
      </c>
      <c r="AE38" s="201">
        <v>28.88</v>
      </c>
      <c r="AF38" s="201">
        <v>0</v>
      </c>
      <c r="AG38" s="201">
        <v>0</v>
      </c>
      <c r="AH38" s="201">
        <v>0</v>
      </c>
      <c r="AI38" s="201">
        <v>56.99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7.72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5.31</v>
      </c>
      <c r="L39" s="201">
        <v>306.77</v>
      </c>
      <c r="M39" s="201">
        <v>27.22</v>
      </c>
      <c r="N39" s="201">
        <v>35.14</v>
      </c>
      <c r="O39" s="201">
        <v>0</v>
      </c>
      <c r="P39" s="201">
        <v>41.34</v>
      </c>
      <c r="Q39" s="201">
        <v>3.56</v>
      </c>
      <c r="R39" s="201">
        <v>7.23</v>
      </c>
      <c r="S39" s="201">
        <v>4.3</v>
      </c>
      <c r="T39" s="201">
        <v>0</v>
      </c>
      <c r="U39" s="201">
        <v>113.7</v>
      </c>
      <c r="V39" s="201">
        <v>3.5</v>
      </c>
      <c r="W39" s="201">
        <v>7.76</v>
      </c>
      <c r="X39" s="201">
        <v>24.12</v>
      </c>
      <c r="Y39" s="201">
        <v>0</v>
      </c>
      <c r="Z39">
        <v>0</v>
      </c>
      <c r="AA39" s="201">
        <v>10.09</v>
      </c>
      <c r="AB39" s="201">
        <v>0</v>
      </c>
      <c r="AC39" s="201">
        <v>0</v>
      </c>
      <c r="AD39" s="201">
        <v>0</v>
      </c>
      <c r="AE39" s="201">
        <v>28.88</v>
      </c>
      <c r="AF39" s="201">
        <v>0</v>
      </c>
      <c r="AG39" s="201">
        <v>0</v>
      </c>
      <c r="AH39" s="201">
        <v>0</v>
      </c>
      <c r="AI39" s="201">
        <v>56.99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7.72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5.31</v>
      </c>
      <c r="L40" s="201">
        <v>306.77</v>
      </c>
      <c r="M40" s="201">
        <v>27.22</v>
      </c>
      <c r="N40" s="201">
        <v>35.14</v>
      </c>
      <c r="O40" s="201">
        <v>0</v>
      </c>
      <c r="P40" s="201">
        <v>41.34</v>
      </c>
      <c r="Q40" s="201">
        <v>3.56</v>
      </c>
      <c r="R40" s="201">
        <v>7.23</v>
      </c>
      <c r="S40" s="201">
        <v>4.3</v>
      </c>
      <c r="T40" s="201">
        <v>0</v>
      </c>
      <c r="U40" s="201">
        <v>113.7</v>
      </c>
      <c r="V40" s="201">
        <v>3.5</v>
      </c>
      <c r="W40" s="201">
        <v>7.76</v>
      </c>
      <c r="X40" s="201">
        <v>24.12</v>
      </c>
      <c r="Y40" s="201">
        <v>0</v>
      </c>
      <c r="Z40">
        <v>0</v>
      </c>
      <c r="AA40" s="201">
        <v>10.09</v>
      </c>
      <c r="AB40" s="201">
        <v>0</v>
      </c>
      <c r="AC40" s="201">
        <v>0</v>
      </c>
      <c r="AD40" s="201">
        <v>0</v>
      </c>
      <c r="AE40" s="201">
        <v>28.88</v>
      </c>
      <c r="AF40" s="201">
        <v>0</v>
      </c>
      <c r="AG40" s="201">
        <v>0</v>
      </c>
      <c r="AH40" s="201">
        <v>0</v>
      </c>
      <c r="AI40" s="201">
        <v>56.99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7.72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5.31</v>
      </c>
      <c r="L41" s="201">
        <v>306.77</v>
      </c>
      <c r="M41" s="201">
        <v>27.22</v>
      </c>
      <c r="N41" s="201">
        <v>35.14</v>
      </c>
      <c r="O41" s="201">
        <v>0</v>
      </c>
      <c r="P41" s="201">
        <v>41.34</v>
      </c>
      <c r="Q41" s="201">
        <v>3.56</v>
      </c>
      <c r="R41" s="201">
        <v>7.23</v>
      </c>
      <c r="S41" s="201">
        <v>4.3</v>
      </c>
      <c r="T41" s="201">
        <v>0</v>
      </c>
      <c r="U41" s="201">
        <v>113.7</v>
      </c>
      <c r="V41" s="201">
        <v>3.5</v>
      </c>
      <c r="W41" s="201">
        <v>7.76</v>
      </c>
      <c r="X41" s="201">
        <v>24.12</v>
      </c>
      <c r="Y41" s="201">
        <v>0</v>
      </c>
      <c r="Z41">
        <v>0</v>
      </c>
      <c r="AA41" s="201">
        <v>10.09</v>
      </c>
      <c r="AB41" s="201">
        <v>0</v>
      </c>
      <c r="AC41" s="201">
        <v>0</v>
      </c>
      <c r="AD41" s="201">
        <v>0</v>
      </c>
      <c r="AE41" s="201">
        <v>28.88</v>
      </c>
      <c r="AF41" s="201">
        <v>0</v>
      </c>
      <c r="AG41" s="201">
        <v>0</v>
      </c>
      <c r="AH41" s="201">
        <v>0</v>
      </c>
      <c r="AI41" s="201">
        <v>56.99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7.72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5.31</v>
      </c>
      <c r="L42" s="201">
        <v>306.77</v>
      </c>
      <c r="M42" s="201">
        <v>27.22</v>
      </c>
      <c r="N42" s="201">
        <v>35.14</v>
      </c>
      <c r="O42" s="201">
        <v>0</v>
      </c>
      <c r="P42" s="201">
        <v>41.34</v>
      </c>
      <c r="Q42" s="201">
        <v>3.56</v>
      </c>
      <c r="R42" s="201">
        <v>7.23</v>
      </c>
      <c r="S42" s="201">
        <v>4.3</v>
      </c>
      <c r="T42" s="201">
        <v>0</v>
      </c>
      <c r="U42" s="201">
        <v>113.7</v>
      </c>
      <c r="V42" s="201">
        <v>3.5</v>
      </c>
      <c r="W42" s="201">
        <v>7.76</v>
      </c>
      <c r="X42" s="201">
        <v>24.12</v>
      </c>
      <c r="Y42" s="201">
        <v>0</v>
      </c>
      <c r="Z42">
        <v>0</v>
      </c>
      <c r="AA42" s="201">
        <v>10.09</v>
      </c>
      <c r="AB42" s="201">
        <v>0</v>
      </c>
      <c r="AC42" s="201">
        <v>0</v>
      </c>
      <c r="AD42" s="201">
        <v>0</v>
      </c>
      <c r="AE42" s="201">
        <v>28.88</v>
      </c>
      <c r="AF42" s="201">
        <v>0</v>
      </c>
      <c r="AG42" s="201">
        <v>0</v>
      </c>
      <c r="AH42" s="201">
        <v>0</v>
      </c>
      <c r="AI42" s="201">
        <v>56.99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7.72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5.31</v>
      </c>
      <c r="L43" s="201">
        <v>306.77</v>
      </c>
      <c r="M43" s="201">
        <v>27.22</v>
      </c>
      <c r="N43" s="201">
        <v>35.14</v>
      </c>
      <c r="O43" s="201">
        <v>0</v>
      </c>
      <c r="P43" s="201">
        <v>41.34</v>
      </c>
      <c r="Q43" s="201">
        <v>3.56</v>
      </c>
      <c r="R43" s="201">
        <v>7.23</v>
      </c>
      <c r="S43" s="201">
        <v>4.3</v>
      </c>
      <c r="T43" s="201">
        <v>0</v>
      </c>
      <c r="U43" s="201">
        <v>113.7</v>
      </c>
      <c r="V43" s="201">
        <v>3.5</v>
      </c>
      <c r="W43" s="201">
        <v>7.76</v>
      </c>
      <c r="X43" s="201">
        <v>43.89</v>
      </c>
      <c r="Y43" s="201">
        <v>0</v>
      </c>
      <c r="Z43">
        <v>0</v>
      </c>
      <c r="AA43" s="201">
        <v>10.09</v>
      </c>
      <c r="AB43" s="201">
        <v>0</v>
      </c>
      <c r="AC43" s="201">
        <v>0</v>
      </c>
      <c r="AD43" s="201">
        <v>0</v>
      </c>
      <c r="AE43" s="201">
        <v>27.64</v>
      </c>
      <c r="AF43" s="201">
        <v>0</v>
      </c>
      <c r="AG43" s="201">
        <v>0</v>
      </c>
      <c r="AH43" s="201">
        <v>0</v>
      </c>
      <c r="AI43" s="201">
        <v>56.99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7.72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5.31</v>
      </c>
      <c r="L44" s="201">
        <v>306.77</v>
      </c>
      <c r="M44" s="201">
        <v>27.22</v>
      </c>
      <c r="N44" s="201">
        <v>35.14</v>
      </c>
      <c r="O44" s="201">
        <v>0</v>
      </c>
      <c r="P44" s="201">
        <v>41.34</v>
      </c>
      <c r="Q44" s="201">
        <v>3.56</v>
      </c>
      <c r="R44" s="201">
        <v>7.23</v>
      </c>
      <c r="S44" s="201">
        <v>4.3</v>
      </c>
      <c r="T44" s="201">
        <v>0</v>
      </c>
      <c r="U44" s="201">
        <v>113.7</v>
      </c>
      <c r="V44" s="201">
        <v>3.5</v>
      </c>
      <c r="W44" s="201">
        <v>13.73</v>
      </c>
      <c r="X44" s="201">
        <v>43.89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27.64</v>
      </c>
      <c r="AF44" s="201">
        <v>0</v>
      </c>
      <c r="AG44" s="201">
        <v>0</v>
      </c>
      <c r="AH44" s="201">
        <v>0</v>
      </c>
      <c r="AI44" s="201">
        <v>56.99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7.72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5.31</v>
      </c>
      <c r="L45" s="201">
        <v>306.77</v>
      </c>
      <c r="M45" s="201">
        <v>27.22</v>
      </c>
      <c r="N45" s="201">
        <v>35.14</v>
      </c>
      <c r="O45" s="201">
        <v>0</v>
      </c>
      <c r="P45" s="201">
        <v>41.34</v>
      </c>
      <c r="Q45" s="201">
        <v>3.56</v>
      </c>
      <c r="R45" s="201">
        <v>7.23</v>
      </c>
      <c r="S45" s="201">
        <v>4.3</v>
      </c>
      <c r="T45" s="201">
        <v>0</v>
      </c>
      <c r="U45" s="201">
        <v>113.7</v>
      </c>
      <c r="V45" s="201">
        <v>3.5</v>
      </c>
      <c r="W45" s="201">
        <v>13.73</v>
      </c>
      <c r="X45" s="201">
        <v>43.89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27.64</v>
      </c>
      <c r="AF45" s="201">
        <v>0</v>
      </c>
      <c r="AG45" s="201">
        <v>0</v>
      </c>
      <c r="AH45" s="201">
        <v>0</v>
      </c>
      <c r="AI45" s="201">
        <v>56.99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7.72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5.31</v>
      </c>
      <c r="L46" s="201">
        <v>306.77</v>
      </c>
      <c r="M46" s="201">
        <v>27.22</v>
      </c>
      <c r="N46" s="201">
        <v>35.14</v>
      </c>
      <c r="O46" s="201">
        <v>0</v>
      </c>
      <c r="P46" s="201">
        <v>41.34</v>
      </c>
      <c r="Q46" s="201">
        <v>3.56</v>
      </c>
      <c r="R46" s="201">
        <v>7.23</v>
      </c>
      <c r="S46" s="201">
        <v>4.3</v>
      </c>
      <c r="T46" s="201">
        <v>0</v>
      </c>
      <c r="U46" s="201">
        <v>113.7</v>
      </c>
      <c r="V46" s="201">
        <v>3.5</v>
      </c>
      <c r="W46" s="201">
        <v>13.73</v>
      </c>
      <c r="X46" s="201">
        <v>43.89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27.64</v>
      </c>
      <c r="AF46" s="201">
        <v>0</v>
      </c>
      <c r="AG46" s="201">
        <v>0</v>
      </c>
      <c r="AH46" s="201">
        <v>0</v>
      </c>
      <c r="AI46" s="201">
        <v>56.99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7.72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5.31</v>
      </c>
      <c r="L47" s="201">
        <v>306.77</v>
      </c>
      <c r="M47" s="201">
        <v>27.22</v>
      </c>
      <c r="N47" s="201">
        <v>35.14</v>
      </c>
      <c r="O47" s="201">
        <v>0</v>
      </c>
      <c r="P47" s="201">
        <v>41.34</v>
      </c>
      <c r="Q47" s="201">
        <v>3.56</v>
      </c>
      <c r="R47" s="201">
        <v>7.23</v>
      </c>
      <c r="S47" s="201">
        <v>4.3</v>
      </c>
      <c r="T47" s="201">
        <v>0</v>
      </c>
      <c r="U47" s="201">
        <v>113.7</v>
      </c>
      <c r="V47" s="201">
        <v>3.5</v>
      </c>
      <c r="W47" s="201">
        <v>13.73</v>
      </c>
      <c r="X47" s="201">
        <v>43.89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27.64</v>
      </c>
      <c r="AF47" s="201">
        <v>0</v>
      </c>
      <c r="AG47" s="201">
        <v>0</v>
      </c>
      <c r="AH47" s="201">
        <v>0</v>
      </c>
      <c r="AI47" s="201">
        <v>56.99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7.72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5.31</v>
      </c>
      <c r="L48" s="201">
        <v>306.77</v>
      </c>
      <c r="M48" s="201">
        <v>27.22</v>
      </c>
      <c r="N48" s="201">
        <v>35.14</v>
      </c>
      <c r="O48" s="201">
        <v>0</v>
      </c>
      <c r="P48" s="201">
        <v>41.34</v>
      </c>
      <c r="Q48" s="201">
        <v>3.56</v>
      </c>
      <c r="R48" s="201">
        <v>7.23</v>
      </c>
      <c r="S48" s="201">
        <v>4.3</v>
      </c>
      <c r="T48" s="201">
        <v>0</v>
      </c>
      <c r="U48" s="201">
        <v>113.7</v>
      </c>
      <c r="V48" s="201">
        <v>3.5</v>
      </c>
      <c r="W48" s="201">
        <v>13.73</v>
      </c>
      <c r="X48" s="201">
        <v>43.89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27.64</v>
      </c>
      <c r="AF48" s="201">
        <v>0</v>
      </c>
      <c r="AG48" s="201">
        <v>0</v>
      </c>
      <c r="AH48" s="201">
        <v>0</v>
      </c>
      <c r="AI48" s="201">
        <v>56.99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7.72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5.31</v>
      </c>
      <c r="L49" s="201">
        <v>306.77</v>
      </c>
      <c r="M49" s="201">
        <v>27.22</v>
      </c>
      <c r="N49" s="201">
        <v>35.14</v>
      </c>
      <c r="O49" s="201">
        <v>0</v>
      </c>
      <c r="P49" s="201">
        <v>41.34</v>
      </c>
      <c r="Q49" s="201">
        <v>3.56</v>
      </c>
      <c r="R49" s="201">
        <v>7.23</v>
      </c>
      <c r="S49" s="201">
        <v>4.3</v>
      </c>
      <c r="T49" s="201">
        <v>0</v>
      </c>
      <c r="U49" s="201">
        <v>113.7</v>
      </c>
      <c r="V49" s="201">
        <v>3.63</v>
      </c>
      <c r="W49" s="201">
        <v>13.73</v>
      </c>
      <c r="X49" s="201">
        <v>43.89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27.64</v>
      </c>
      <c r="AF49" s="201">
        <v>0</v>
      </c>
      <c r="AG49" s="201">
        <v>0</v>
      </c>
      <c r="AH49" s="201">
        <v>0</v>
      </c>
      <c r="AI49" s="201">
        <v>56.99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7.72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5.31</v>
      </c>
      <c r="L50" s="201">
        <v>306.77</v>
      </c>
      <c r="M50" s="201">
        <v>27.22</v>
      </c>
      <c r="N50" s="201">
        <v>35.14</v>
      </c>
      <c r="O50" s="201">
        <v>0</v>
      </c>
      <c r="P50" s="201">
        <v>41.34</v>
      </c>
      <c r="Q50" s="201">
        <v>3.56</v>
      </c>
      <c r="R50" s="201">
        <v>7.23</v>
      </c>
      <c r="S50" s="201">
        <v>4.3</v>
      </c>
      <c r="T50" s="201">
        <v>0</v>
      </c>
      <c r="U50" s="201">
        <v>113.7</v>
      </c>
      <c r="V50" s="201">
        <v>3.63</v>
      </c>
      <c r="W50" s="201">
        <v>13.73</v>
      </c>
      <c r="X50" s="201">
        <v>43.89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27.64</v>
      </c>
      <c r="AF50" s="201">
        <v>0</v>
      </c>
      <c r="AG50" s="201">
        <v>0</v>
      </c>
      <c r="AH50" s="201">
        <v>0</v>
      </c>
      <c r="AI50" s="201">
        <v>56.99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7.72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5.31</v>
      </c>
      <c r="L51" s="201">
        <v>306.77</v>
      </c>
      <c r="M51" s="201">
        <v>27.22</v>
      </c>
      <c r="N51" s="201">
        <v>35.14</v>
      </c>
      <c r="O51" s="201">
        <v>0</v>
      </c>
      <c r="P51" s="201">
        <v>41.34</v>
      </c>
      <c r="Q51" s="201">
        <v>3.56</v>
      </c>
      <c r="R51" s="201">
        <v>7.23</v>
      </c>
      <c r="S51" s="201">
        <v>4.3</v>
      </c>
      <c r="T51" s="201">
        <v>0</v>
      </c>
      <c r="U51" s="201">
        <v>113.7</v>
      </c>
      <c r="V51" s="201">
        <v>3.63</v>
      </c>
      <c r="W51" s="201">
        <v>13.73</v>
      </c>
      <c r="X51" s="201">
        <v>43.89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26.71</v>
      </c>
      <c r="AF51" s="201">
        <v>0</v>
      </c>
      <c r="AG51" s="201">
        <v>0</v>
      </c>
      <c r="AH51" s="201">
        <v>0</v>
      </c>
      <c r="AI51" s="201">
        <v>56.99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7.72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5.31</v>
      </c>
      <c r="L52" s="201">
        <v>306.77</v>
      </c>
      <c r="M52" s="201">
        <v>27.22</v>
      </c>
      <c r="N52" s="201">
        <v>35.14</v>
      </c>
      <c r="O52" s="201">
        <v>0</v>
      </c>
      <c r="P52" s="201">
        <v>41.34</v>
      </c>
      <c r="Q52" s="201">
        <v>3.56</v>
      </c>
      <c r="R52" s="201">
        <v>7.23</v>
      </c>
      <c r="S52" s="201">
        <v>4.3</v>
      </c>
      <c r="T52" s="201">
        <v>0</v>
      </c>
      <c r="U52" s="201">
        <v>113.7</v>
      </c>
      <c r="V52" s="201">
        <v>3.63</v>
      </c>
      <c r="W52" s="201">
        <v>13.73</v>
      </c>
      <c r="X52" s="201">
        <v>43.89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26.71</v>
      </c>
      <c r="AF52" s="201">
        <v>0</v>
      </c>
      <c r="AG52" s="201">
        <v>0</v>
      </c>
      <c r="AH52" s="201">
        <v>0</v>
      </c>
      <c r="AI52" s="201">
        <v>56.99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5.31</v>
      </c>
      <c r="L53" s="201">
        <v>306.77</v>
      </c>
      <c r="M53" s="201">
        <v>27.23</v>
      </c>
      <c r="N53" s="201">
        <v>35.14</v>
      </c>
      <c r="O53" s="201">
        <v>0</v>
      </c>
      <c r="P53" s="201">
        <v>41.34</v>
      </c>
      <c r="Q53" s="201">
        <v>3.56</v>
      </c>
      <c r="R53" s="201">
        <v>7.23</v>
      </c>
      <c r="S53" s="201">
        <v>4.3</v>
      </c>
      <c r="T53" s="201">
        <v>0</v>
      </c>
      <c r="U53" s="201">
        <v>113.7</v>
      </c>
      <c r="V53" s="201">
        <v>3.63</v>
      </c>
      <c r="W53" s="201">
        <v>13.74</v>
      </c>
      <c r="X53" s="201">
        <v>43.89</v>
      </c>
      <c r="Y53" s="201">
        <v>0</v>
      </c>
      <c r="Z53">
        <v>0</v>
      </c>
      <c r="AA53" s="201">
        <v>10.01</v>
      </c>
      <c r="AB53" s="201">
        <v>0</v>
      </c>
      <c r="AC53" s="201">
        <v>0</v>
      </c>
      <c r="AD53" s="201">
        <v>0</v>
      </c>
      <c r="AE53" s="201">
        <v>26.71</v>
      </c>
      <c r="AF53" s="201">
        <v>0</v>
      </c>
      <c r="AG53" s="201">
        <v>0</v>
      </c>
      <c r="AH53" s="201">
        <v>0</v>
      </c>
      <c r="AI53" s="201">
        <v>56.99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7.72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5.31</v>
      </c>
      <c r="L54" s="201">
        <v>306.77</v>
      </c>
      <c r="M54" s="201">
        <v>27.23</v>
      </c>
      <c r="N54" s="201">
        <v>35.14</v>
      </c>
      <c r="O54" s="201">
        <v>0</v>
      </c>
      <c r="P54" s="201">
        <v>41.34</v>
      </c>
      <c r="Q54" s="201">
        <v>3.56</v>
      </c>
      <c r="R54" s="201">
        <v>7.23</v>
      </c>
      <c r="S54" s="201">
        <v>4.3</v>
      </c>
      <c r="T54" s="201">
        <v>0</v>
      </c>
      <c r="U54" s="201">
        <v>113.7</v>
      </c>
      <c r="V54" s="201">
        <v>3.63</v>
      </c>
      <c r="W54" s="201">
        <v>13.74</v>
      </c>
      <c r="X54" s="201">
        <v>43.89</v>
      </c>
      <c r="Y54" s="201">
        <v>0</v>
      </c>
      <c r="Z54">
        <v>0</v>
      </c>
      <c r="AA54" s="201">
        <v>10.01</v>
      </c>
      <c r="AB54" s="201">
        <v>0</v>
      </c>
      <c r="AC54" s="201">
        <v>0</v>
      </c>
      <c r="AD54" s="201">
        <v>0</v>
      </c>
      <c r="AE54" s="201">
        <v>26.71</v>
      </c>
      <c r="AF54" s="201">
        <v>0</v>
      </c>
      <c r="AG54" s="201">
        <v>0</v>
      </c>
      <c r="AH54" s="201">
        <v>0</v>
      </c>
      <c r="AI54" s="201">
        <v>56.99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5.31</v>
      </c>
      <c r="L55" s="201">
        <v>306.77</v>
      </c>
      <c r="M55" s="201">
        <v>27.23</v>
      </c>
      <c r="N55" s="201">
        <v>35.14</v>
      </c>
      <c r="O55" s="201">
        <v>0</v>
      </c>
      <c r="P55" s="201">
        <v>41.34</v>
      </c>
      <c r="Q55" s="201">
        <v>3.56</v>
      </c>
      <c r="R55" s="201">
        <v>7.23</v>
      </c>
      <c r="S55" s="201">
        <v>4.3</v>
      </c>
      <c r="T55" s="201">
        <v>0</v>
      </c>
      <c r="U55" s="201">
        <v>113.7</v>
      </c>
      <c r="V55" s="201">
        <v>3.63</v>
      </c>
      <c r="W55" s="201">
        <v>13.74</v>
      </c>
      <c r="X55" s="201">
        <v>43.89</v>
      </c>
      <c r="Y55" s="201">
        <v>0</v>
      </c>
      <c r="Z55">
        <v>0</v>
      </c>
      <c r="AA55" s="201">
        <v>10.01</v>
      </c>
      <c r="AB55" s="201">
        <v>0</v>
      </c>
      <c r="AC55" s="201">
        <v>0</v>
      </c>
      <c r="AD55" s="201">
        <v>0</v>
      </c>
      <c r="AE55" s="201">
        <v>26.71</v>
      </c>
      <c r="AF55" s="201">
        <v>0</v>
      </c>
      <c r="AG55" s="201">
        <v>0</v>
      </c>
      <c r="AH55" s="201">
        <v>0</v>
      </c>
      <c r="AI55" s="201">
        <v>56.99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5.31</v>
      </c>
      <c r="L56" s="201">
        <v>306.77</v>
      </c>
      <c r="M56" s="201">
        <v>27.23</v>
      </c>
      <c r="N56" s="201">
        <v>35.14</v>
      </c>
      <c r="O56" s="201">
        <v>0</v>
      </c>
      <c r="P56" s="201">
        <v>41.34</v>
      </c>
      <c r="Q56" s="201">
        <v>3.56</v>
      </c>
      <c r="R56" s="201">
        <v>7.23</v>
      </c>
      <c r="S56" s="201">
        <v>4.3</v>
      </c>
      <c r="T56" s="201">
        <v>0</v>
      </c>
      <c r="U56" s="201">
        <v>113.7</v>
      </c>
      <c r="V56" s="201">
        <v>3.63</v>
      </c>
      <c r="W56" s="201">
        <v>13.74</v>
      </c>
      <c r="X56" s="201">
        <v>43.89</v>
      </c>
      <c r="Y56" s="201">
        <v>0</v>
      </c>
      <c r="Z56">
        <v>0</v>
      </c>
      <c r="AA56" s="201">
        <v>10.01</v>
      </c>
      <c r="AB56" s="201">
        <v>0</v>
      </c>
      <c r="AC56" s="201">
        <v>0</v>
      </c>
      <c r="AD56" s="201">
        <v>0</v>
      </c>
      <c r="AE56" s="201">
        <v>26.71</v>
      </c>
      <c r="AF56" s="201">
        <v>0</v>
      </c>
      <c r="AG56" s="201">
        <v>0</v>
      </c>
      <c r="AH56" s="201">
        <v>0</v>
      </c>
      <c r="AI56" s="201">
        <v>56.99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5.46</v>
      </c>
      <c r="L57" s="201">
        <v>306.77</v>
      </c>
      <c r="M57" s="201">
        <v>27.23</v>
      </c>
      <c r="N57" s="201">
        <v>35.14</v>
      </c>
      <c r="O57" s="201">
        <v>0</v>
      </c>
      <c r="P57" s="201">
        <v>41.34</v>
      </c>
      <c r="Q57" s="201">
        <v>3.56</v>
      </c>
      <c r="R57" s="201">
        <v>7.23</v>
      </c>
      <c r="S57" s="201">
        <v>4.3</v>
      </c>
      <c r="T57" s="201">
        <v>0</v>
      </c>
      <c r="U57" s="201">
        <v>113.7</v>
      </c>
      <c r="V57" s="201">
        <v>3.63</v>
      </c>
      <c r="W57" s="201">
        <v>13.73</v>
      </c>
      <c r="X57" s="201">
        <v>43.89</v>
      </c>
      <c r="Y57" s="201">
        <v>0</v>
      </c>
      <c r="Z57">
        <v>0</v>
      </c>
      <c r="AA57" s="201">
        <v>10.01</v>
      </c>
      <c r="AB57" s="201">
        <v>0</v>
      </c>
      <c r="AC57" s="201">
        <v>0</v>
      </c>
      <c r="AD57" s="201">
        <v>0</v>
      </c>
      <c r="AE57" s="201">
        <v>26.71</v>
      </c>
      <c r="AF57" s="201">
        <v>0</v>
      </c>
      <c r="AG57" s="201">
        <v>0</v>
      </c>
      <c r="AH57" s="201">
        <v>0</v>
      </c>
      <c r="AI57" s="201">
        <v>56.99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7.72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5.46</v>
      </c>
      <c r="L58" s="201">
        <v>306.77</v>
      </c>
      <c r="M58" s="201">
        <v>27.23</v>
      </c>
      <c r="N58" s="201">
        <v>35.14</v>
      </c>
      <c r="O58" s="201">
        <v>0</v>
      </c>
      <c r="P58" s="201">
        <v>41.34</v>
      </c>
      <c r="Q58" s="201">
        <v>3.56</v>
      </c>
      <c r="R58" s="201">
        <v>7.23</v>
      </c>
      <c r="S58" s="201">
        <v>4.3</v>
      </c>
      <c r="T58" s="201">
        <v>0</v>
      </c>
      <c r="U58" s="201">
        <v>113.7</v>
      </c>
      <c r="V58" s="201">
        <v>3.63</v>
      </c>
      <c r="W58" s="201">
        <v>13.73</v>
      </c>
      <c r="X58" s="201">
        <v>43.89</v>
      </c>
      <c r="Y58" s="201">
        <v>0</v>
      </c>
      <c r="Z58">
        <v>0</v>
      </c>
      <c r="AA58" s="201">
        <v>10.01</v>
      </c>
      <c r="AB58" s="201">
        <v>0</v>
      </c>
      <c r="AC58" s="201">
        <v>0</v>
      </c>
      <c r="AD58" s="201">
        <v>0</v>
      </c>
      <c r="AE58" s="201">
        <v>26.71</v>
      </c>
      <c r="AF58" s="201">
        <v>0</v>
      </c>
      <c r="AG58" s="201">
        <v>0</v>
      </c>
      <c r="AH58" s="201">
        <v>0</v>
      </c>
      <c r="AI58" s="201">
        <v>56.99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5.46</v>
      </c>
      <c r="L59" s="201">
        <v>306.77</v>
      </c>
      <c r="M59" s="201">
        <v>26.32</v>
      </c>
      <c r="N59" s="201">
        <v>35.14</v>
      </c>
      <c r="O59" s="201">
        <v>0</v>
      </c>
      <c r="P59" s="201">
        <v>41.34</v>
      </c>
      <c r="Q59" s="201">
        <v>3.56</v>
      </c>
      <c r="R59" s="201">
        <v>7.23</v>
      </c>
      <c r="S59" s="201">
        <v>4.3</v>
      </c>
      <c r="T59" s="201">
        <v>0</v>
      </c>
      <c r="U59" s="201">
        <v>113.7</v>
      </c>
      <c r="V59" s="201">
        <v>3.63</v>
      </c>
      <c r="W59" s="201">
        <v>13.73</v>
      </c>
      <c r="X59" s="201">
        <v>43.89</v>
      </c>
      <c r="Y59" s="201">
        <v>0</v>
      </c>
      <c r="Z59">
        <v>0</v>
      </c>
      <c r="AA59" s="201">
        <v>10.01</v>
      </c>
      <c r="AB59" s="201">
        <v>0</v>
      </c>
      <c r="AC59" s="201">
        <v>0</v>
      </c>
      <c r="AD59" s="201">
        <v>0</v>
      </c>
      <c r="AE59" s="201">
        <v>26.71</v>
      </c>
      <c r="AF59" s="201">
        <v>0</v>
      </c>
      <c r="AG59" s="201">
        <v>0</v>
      </c>
      <c r="AH59" s="201">
        <v>0</v>
      </c>
      <c r="AI59" s="201">
        <v>56.99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48.24</v>
      </c>
      <c r="AQ59" s="201">
        <v>7.72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5.46</v>
      </c>
      <c r="L60" s="201">
        <v>306.77</v>
      </c>
      <c r="M60" s="201">
        <v>27.22</v>
      </c>
      <c r="N60" s="201">
        <v>35.14</v>
      </c>
      <c r="O60" s="201">
        <v>0</v>
      </c>
      <c r="P60" s="201">
        <v>41.34</v>
      </c>
      <c r="Q60" s="201">
        <v>6.46</v>
      </c>
      <c r="R60" s="201">
        <v>12.55</v>
      </c>
      <c r="S60" s="201">
        <v>7.81</v>
      </c>
      <c r="T60" s="201">
        <v>0</v>
      </c>
      <c r="U60" s="201">
        <v>113.7</v>
      </c>
      <c r="V60" s="201">
        <v>3.63</v>
      </c>
      <c r="W60" s="201">
        <v>13.73</v>
      </c>
      <c r="X60" s="201">
        <v>43.89</v>
      </c>
      <c r="Y60" s="201">
        <v>0</v>
      </c>
      <c r="Z60">
        <v>0</v>
      </c>
      <c r="AA60" s="201">
        <v>10.01</v>
      </c>
      <c r="AB60" s="201">
        <v>0</v>
      </c>
      <c r="AC60" s="201">
        <v>0</v>
      </c>
      <c r="AD60" s="201">
        <v>0</v>
      </c>
      <c r="AE60" s="201">
        <v>26.71</v>
      </c>
      <c r="AF60" s="201">
        <v>0</v>
      </c>
      <c r="AG60" s="201">
        <v>0</v>
      </c>
      <c r="AH60" s="201">
        <v>0</v>
      </c>
      <c r="AI60" s="201">
        <v>56.99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67.53</v>
      </c>
      <c r="AQ60" s="201">
        <v>26.69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5.46</v>
      </c>
      <c r="L61" s="201">
        <v>306.77</v>
      </c>
      <c r="M61" s="201">
        <v>27.22</v>
      </c>
      <c r="N61" s="201">
        <v>35.14</v>
      </c>
      <c r="O61" s="201">
        <v>0</v>
      </c>
      <c r="P61" s="201">
        <v>41.34</v>
      </c>
      <c r="Q61" s="201">
        <v>6.46</v>
      </c>
      <c r="R61" s="201">
        <v>12.55</v>
      </c>
      <c r="S61" s="201">
        <v>7.81</v>
      </c>
      <c r="T61" s="201">
        <v>0</v>
      </c>
      <c r="U61" s="201">
        <v>113.7</v>
      </c>
      <c r="V61" s="201">
        <v>3.63</v>
      </c>
      <c r="W61" s="201">
        <v>13.73</v>
      </c>
      <c r="X61" s="201">
        <v>43.89</v>
      </c>
      <c r="Y61" s="201">
        <v>0</v>
      </c>
      <c r="Z61">
        <v>0</v>
      </c>
      <c r="AA61" s="201">
        <v>10.01</v>
      </c>
      <c r="AB61" s="201">
        <v>0</v>
      </c>
      <c r="AC61" s="201">
        <v>0</v>
      </c>
      <c r="AD61" s="201">
        <v>0</v>
      </c>
      <c r="AE61" s="201">
        <v>26.71</v>
      </c>
      <c r="AF61" s="201">
        <v>0</v>
      </c>
      <c r="AG61" s="201">
        <v>0</v>
      </c>
      <c r="AH61" s="201">
        <v>0</v>
      </c>
      <c r="AI61" s="201">
        <v>56.99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</v>
      </c>
      <c r="AQ61" s="201">
        <v>26.69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5.46</v>
      </c>
      <c r="L62" s="201">
        <v>318.35000000000002</v>
      </c>
      <c r="M62" s="201">
        <v>27.22</v>
      </c>
      <c r="N62" s="201">
        <v>35.14</v>
      </c>
      <c r="O62" s="201">
        <v>0</v>
      </c>
      <c r="P62" s="201">
        <v>41.34</v>
      </c>
      <c r="Q62" s="201">
        <v>6.46</v>
      </c>
      <c r="R62" s="201">
        <v>12.55</v>
      </c>
      <c r="S62" s="201">
        <v>7.81</v>
      </c>
      <c r="T62" s="201">
        <v>0</v>
      </c>
      <c r="U62" s="201">
        <v>113.7</v>
      </c>
      <c r="V62" s="201">
        <v>3.63</v>
      </c>
      <c r="W62" s="201">
        <v>13.73</v>
      </c>
      <c r="X62" s="201">
        <v>43.89</v>
      </c>
      <c r="Y62" s="201">
        <v>0</v>
      </c>
      <c r="Z62">
        <v>0</v>
      </c>
      <c r="AA62" s="201">
        <v>10.01</v>
      </c>
      <c r="AB62" s="201">
        <v>0</v>
      </c>
      <c r="AC62" s="201">
        <v>0</v>
      </c>
      <c r="AD62" s="201">
        <v>0</v>
      </c>
      <c r="AE62" s="201">
        <v>26.71</v>
      </c>
      <c r="AF62" s="201">
        <v>0</v>
      </c>
      <c r="AG62" s="201">
        <v>0</v>
      </c>
      <c r="AH62" s="201">
        <v>0</v>
      </c>
      <c r="AI62" s="201">
        <v>56.99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</v>
      </c>
      <c r="AQ62" s="201">
        <v>26.69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5.45</v>
      </c>
      <c r="L63" s="201">
        <v>337.64</v>
      </c>
      <c r="M63" s="201">
        <v>27.22</v>
      </c>
      <c r="N63" s="201">
        <v>35.14</v>
      </c>
      <c r="O63" s="201">
        <v>0</v>
      </c>
      <c r="P63" s="201">
        <v>41.34</v>
      </c>
      <c r="Q63" s="201">
        <v>6.46</v>
      </c>
      <c r="R63" s="201">
        <v>12.55</v>
      </c>
      <c r="S63" s="201">
        <v>7.81</v>
      </c>
      <c r="T63" s="201">
        <v>0</v>
      </c>
      <c r="U63" s="201">
        <v>113.7</v>
      </c>
      <c r="V63" s="201">
        <v>3.63</v>
      </c>
      <c r="W63" s="201">
        <v>13.74</v>
      </c>
      <c r="X63" s="201">
        <v>43.9</v>
      </c>
      <c r="Y63" s="201">
        <v>0</v>
      </c>
      <c r="Z63">
        <v>0</v>
      </c>
      <c r="AA63" s="201">
        <v>9.69</v>
      </c>
      <c r="AB63" s="201">
        <v>0</v>
      </c>
      <c r="AC63" s="201">
        <v>0</v>
      </c>
      <c r="AD63" s="201">
        <v>0</v>
      </c>
      <c r="AE63" s="201">
        <v>26.71</v>
      </c>
      <c r="AF63" s="201">
        <v>0</v>
      </c>
      <c r="AG63" s="201">
        <v>0</v>
      </c>
      <c r="AH63" s="201">
        <v>0</v>
      </c>
      <c r="AI63" s="201">
        <v>56.99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</v>
      </c>
      <c r="AQ63" s="201">
        <v>26.69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5.45</v>
      </c>
      <c r="L64" s="201">
        <v>347.29</v>
      </c>
      <c r="M64" s="201">
        <v>27.22</v>
      </c>
      <c r="N64" s="201">
        <v>35.14</v>
      </c>
      <c r="O64" s="201">
        <v>0</v>
      </c>
      <c r="P64" s="201">
        <v>41.34</v>
      </c>
      <c r="Q64" s="201">
        <v>6.46</v>
      </c>
      <c r="R64" s="201">
        <v>12.55</v>
      </c>
      <c r="S64" s="201">
        <v>7.81</v>
      </c>
      <c r="T64" s="201">
        <v>0</v>
      </c>
      <c r="U64" s="201">
        <v>113.7</v>
      </c>
      <c r="V64" s="201">
        <v>3.5</v>
      </c>
      <c r="W64" s="201">
        <v>13.74</v>
      </c>
      <c r="X64" s="201">
        <v>43.9</v>
      </c>
      <c r="Y64" s="201">
        <v>0</v>
      </c>
      <c r="Z64">
        <v>0</v>
      </c>
      <c r="AA64" s="201">
        <v>9.69</v>
      </c>
      <c r="AB64" s="201">
        <v>0</v>
      </c>
      <c r="AC64" s="201">
        <v>0</v>
      </c>
      <c r="AD64" s="201">
        <v>0</v>
      </c>
      <c r="AE64" s="201">
        <v>26.71</v>
      </c>
      <c r="AF64" s="201">
        <v>0</v>
      </c>
      <c r="AG64" s="201">
        <v>0</v>
      </c>
      <c r="AH64" s="201">
        <v>0</v>
      </c>
      <c r="AI64" s="201">
        <v>56.99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</v>
      </c>
      <c r="AQ64" s="201">
        <v>26.69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5.45</v>
      </c>
      <c r="L65" s="201">
        <v>366.58</v>
      </c>
      <c r="M65" s="201">
        <v>27.22</v>
      </c>
      <c r="N65" s="201">
        <v>35.14</v>
      </c>
      <c r="O65" s="201">
        <v>0</v>
      </c>
      <c r="P65" s="201">
        <v>41.34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113.7</v>
      </c>
      <c r="V65" s="201">
        <v>3.5</v>
      </c>
      <c r="W65" s="201">
        <v>13.74</v>
      </c>
      <c r="X65" s="201">
        <v>43.9</v>
      </c>
      <c r="Y65" s="201">
        <v>0</v>
      </c>
      <c r="Z65">
        <v>0</v>
      </c>
      <c r="AA65" s="201">
        <v>9.69</v>
      </c>
      <c r="AB65" s="201">
        <v>0</v>
      </c>
      <c r="AC65" s="201">
        <v>0</v>
      </c>
      <c r="AD65" s="201">
        <v>0</v>
      </c>
      <c r="AE65" s="201">
        <v>26.71</v>
      </c>
      <c r="AF65" s="201">
        <v>0</v>
      </c>
      <c r="AG65" s="201">
        <v>0</v>
      </c>
      <c r="AH65" s="201">
        <v>0</v>
      </c>
      <c r="AI65" s="201">
        <v>56.99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26.69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5.45</v>
      </c>
      <c r="L66" s="201">
        <v>376.23</v>
      </c>
      <c r="M66" s="201">
        <v>27.22</v>
      </c>
      <c r="N66" s="201">
        <v>35.14</v>
      </c>
      <c r="O66" s="201">
        <v>0</v>
      </c>
      <c r="P66" s="201">
        <v>41.34</v>
      </c>
      <c r="Q66" s="201">
        <v>6.46</v>
      </c>
      <c r="R66" s="201">
        <v>12.55</v>
      </c>
      <c r="S66" s="201">
        <v>7.81</v>
      </c>
      <c r="T66" s="201">
        <v>0</v>
      </c>
      <c r="U66" s="201">
        <v>113.7</v>
      </c>
      <c r="V66" s="201">
        <v>3.5</v>
      </c>
      <c r="W66" s="201">
        <v>13.74</v>
      </c>
      <c r="X66" s="201">
        <v>43.9</v>
      </c>
      <c r="Y66" s="201">
        <v>0</v>
      </c>
      <c r="Z66">
        <v>0</v>
      </c>
      <c r="AA66" s="201">
        <v>9.69</v>
      </c>
      <c r="AB66" s="201">
        <v>0</v>
      </c>
      <c r="AC66" s="201">
        <v>0</v>
      </c>
      <c r="AD66" s="201">
        <v>0</v>
      </c>
      <c r="AE66" s="201">
        <v>26.71</v>
      </c>
      <c r="AF66" s="201">
        <v>0</v>
      </c>
      <c r="AG66" s="201">
        <v>0</v>
      </c>
      <c r="AH66" s="201">
        <v>0</v>
      </c>
      <c r="AI66" s="201">
        <v>56.99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26.69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5.45</v>
      </c>
      <c r="L67" s="201">
        <v>385.88</v>
      </c>
      <c r="M67" s="201">
        <v>27.22</v>
      </c>
      <c r="N67" s="201">
        <v>35.14</v>
      </c>
      <c r="O67" s="201">
        <v>0</v>
      </c>
      <c r="P67" s="201">
        <v>41.34</v>
      </c>
      <c r="Q67" s="201">
        <v>6.46</v>
      </c>
      <c r="R67" s="201">
        <v>12.55</v>
      </c>
      <c r="S67" s="201">
        <v>7.81</v>
      </c>
      <c r="T67" s="201">
        <v>0</v>
      </c>
      <c r="U67" s="201">
        <v>113.7</v>
      </c>
      <c r="V67" s="201">
        <v>3.5</v>
      </c>
      <c r="W67" s="201">
        <v>13.74</v>
      </c>
      <c r="X67" s="201">
        <v>43.9</v>
      </c>
      <c r="Y67" s="201">
        <v>0</v>
      </c>
      <c r="Z67">
        <v>0</v>
      </c>
      <c r="AA67" s="201">
        <v>9.69</v>
      </c>
      <c r="AB67" s="201">
        <v>0</v>
      </c>
      <c r="AC67" s="201">
        <v>0</v>
      </c>
      <c r="AD67" s="201">
        <v>0</v>
      </c>
      <c r="AE67" s="201">
        <v>26.71</v>
      </c>
      <c r="AF67" s="201">
        <v>0</v>
      </c>
      <c r="AG67" s="201">
        <v>0</v>
      </c>
      <c r="AH67" s="201">
        <v>0</v>
      </c>
      <c r="AI67" s="201">
        <v>56.99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26.69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5.45</v>
      </c>
      <c r="L68" s="201">
        <v>385.88</v>
      </c>
      <c r="M68" s="201">
        <v>27.22</v>
      </c>
      <c r="N68" s="201">
        <v>35.14</v>
      </c>
      <c r="O68" s="201">
        <v>0</v>
      </c>
      <c r="P68" s="201">
        <v>41.34</v>
      </c>
      <c r="Q68" s="201">
        <v>6.46</v>
      </c>
      <c r="R68" s="201">
        <v>12.55</v>
      </c>
      <c r="S68" s="201">
        <v>7.81</v>
      </c>
      <c r="T68" s="201">
        <v>0</v>
      </c>
      <c r="U68" s="201">
        <v>113.7</v>
      </c>
      <c r="V68" s="201">
        <v>3.5</v>
      </c>
      <c r="W68" s="201">
        <v>13.74</v>
      </c>
      <c r="X68" s="201">
        <v>43.9</v>
      </c>
      <c r="Y68" s="201">
        <v>0</v>
      </c>
      <c r="Z68">
        <v>0</v>
      </c>
      <c r="AA68" s="201">
        <v>9.69</v>
      </c>
      <c r="AB68" s="201">
        <v>0</v>
      </c>
      <c r="AC68" s="201">
        <v>0</v>
      </c>
      <c r="AD68" s="201">
        <v>0</v>
      </c>
      <c r="AE68" s="201">
        <v>26.71</v>
      </c>
      <c r="AF68" s="201">
        <v>0</v>
      </c>
      <c r="AG68" s="201">
        <v>0</v>
      </c>
      <c r="AH68" s="201">
        <v>0</v>
      </c>
      <c r="AI68" s="201">
        <v>56.99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26.69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5.31</v>
      </c>
      <c r="L69" s="201">
        <v>385.88</v>
      </c>
      <c r="M69" s="201">
        <v>27.22</v>
      </c>
      <c r="N69" s="201">
        <v>35.14</v>
      </c>
      <c r="O69" s="201">
        <v>0</v>
      </c>
      <c r="P69" s="201">
        <v>41.34</v>
      </c>
      <c r="Q69" s="201">
        <v>6.46</v>
      </c>
      <c r="R69" s="201">
        <v>12.55</v>
      </c>
      <c r="S69" s="201">
        <v>7.81</v>
      </c>
      <c r="T69" s="201">
        <v>0</v>
      </c>
      <c r="U69" s="201">
        <v>113.7</v>
      </c>
      <c r="V69" s="201">
        <v>3.5</v>
      </c>
      <c r="W69" s="201">
        <v>13.74</v>
      </c>
      <c r="X69" s="201">
        <v>43.9</v>
      </c>
      <c r="Y69" s="201">
        <v>0</v>
      </c>
      <c r="Z69">
        <v>0</v>
      </c>
      <c r="AA69" s="201">
        <v>9.69</v>
      </c>
      <c r="AB69" s="201">
        <v>0</v>
      </c>
      <c r="AC69" s="201">
        <v>0</v>
      </c>
      <c r="AD69" s="201">
        <v>0</v>
      </c>
      <c r="AE69" s="201">
        <v>26.71</v>
      </c>
      <c r="AF69" s="201">
        <v>0</v>
      </c>
      <c r="AG69" s="201">
        <v>0</v>
      </c>
      <c r="AH69" s="201">
        <v>0</v>
      </c>
      <c r="AI69" s="201">
        <v>56.99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26.84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5.31</v>
      </c>
      <c r="L70" s="201">
        <v>385.88</v>
      </c>
      <c r="M70" s="201">
        <v>27.22</v>
      </c>
      <c r="N70" s="201">
        <v>35.14</v>
      </c>
      <c r="O70" s="201">
        <v>0</v>
      </c>
      <c r="P70" s="201">
        <v>41.34</v>
      </c>
      <c r="Q70" s="201">
        <v>6.46</v>
      </c>
      <c r="R70" s="201">
        <v>12.55</v>
      </c>
      <c r="S70" s="201">
        <v>7.81</v>
      </c>
      <c r="T70" s="201">
        <v>0</v>
      </c>
      <c r="U70" s="201">
        <v>113.7</v>
      </c>
      <c r="V70" s="201">
        <v>3.5</v>
      </c>
      <c r="W70" s="201">
        <v>13.74</v>
      </c>
      <c r="X70" s="201">
        <v>43.9</v>
      </c>
      <c r="Y70" s="201">
        <v>0</v>
      </c>
      <c r="Z70">
        <v>0</v>
      </c>
      <c r="AA70" s="201">
        <v>9.69</v>
      </c>
      <c r="AB70" s="201">
        <v>0</v>
      </c>
      <c r="AC70" s="201">
        <v>0</v>
      </c>
      <c r="AD70" s="201">
        <v>0</v>
      </c>
      <c r="AE70" s="201">
        <v>26.71</v>
      </c>
      <c r="AF70" s="201">
        <v>0</v>
      </c>
      <c r="AG70" s="201">
        <v>0</v>
      </c>
      <c r="AH70" s="201">
        <v>0</v>
      </c>
      <c r="AI70" s="201">
        <v>56.99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26.84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5.31</v>
      </c>
      <c r="L71" s="201">
        <v>405.17</v>
      </c>
      <c r="M71" s="201">
        <v>27.22</v>
      </c>
      <c r="N71" s="201">
        <v>35.14</v>
      </c>
      <c r="O71" s="201">
        <v>0</v>
      </c>
      <c r="P71" s="201">
        <v>41.34</v>
      </c>
      <c r="Q71" s="201">
        <v>6.46</v>
      </c>
      <c r="R71" s="201">
        <v>12.55</v>
      </c>
      <c r="S71" s="201">
        <v>7.81</v>
      </c>
      <c r="T71" s="201">
        <v>0</v>
      </c>
      <c r="U71" s="201">
        <v>113.7</v>
      </c>
      <c r="V71" s="201">
        <v>3.5</v>
      </c>
      <c r="W71" s="201">
        <v>13.74</v>
      </c>
      <c r="X71" s="201">
        <v>43.9</v>
      </c>
      <c r="Y71" s="201">
        <v>0</v>
      </c>
      <c r="Z71">
        <v>0</v>
      </c>
      <c r="AA71" s="201">
        <v>9.69</v>
      </c>
      <c r="AB71" s="201">
        <v>0</v>
      </c>
      <c r="AC71" s="201">
        <v>0</v>
      </c>
      <c r="AD71" s="201">
        <v>0</v>
      </c>
      <c r="AE71" s="201">
        <v>26.71</v>
      </c>
      <c r="AF71" s="201">
        <v>0</v>
      </c>
      <c r="AG71" s="201">
        <v>0</v>
      </c>
      <c r="AH71" s="201">
        <v>0</v>
      </c>
      <c r="AI71" s="201">
        <v>56.99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26.69</v>
      </c>
      <c r="AR71" s="201">
        <v>21.43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5.31</v>
      </c>
      <c r="L72" s="201">
        <v>405.17</v>
      </c>
      <c r="M72" s="201">
        <v>27.22</v>
      </c>
      <c r="N72" s="201">
        <v>35.14</v>
      </c>
      <c r="O72" s="201">
        <v>0</v>
      </c>
      <c r="P72" s="201">
        <v>41.34</v>
      </c>
      <c r="Q72" s="201">
        <v>6.46</v>
      </c>
      <c r="R72" s="201">
        <v>12.55</v>
      </c>
      <c r="S72" s="201">
        <v>7.81</v>
      </c>
      <c r="T72" s="201">
        <v>0</v>
      </c>
      <c r="U72" s="201">
        <v>113.7</v>
      </c>
      <c r="V72" s="201">
        <v>3.5</v>
      </c>
      <c r="W72" s="201">
        <v>13.74</v>
      </c>
      <c r="X72" s="201">
        <v>43.9</v>
      </c>
      <c r="Y72" s="201">
        <v>0</v>
      </c>
      <c r="Z72">
        <v>0</v>
      </c>
      <c r="AA72" s="201">
        <v>9.69</v>
      </c>
      <c r="AB72" s="201">
        <v>0</v>
      </c>
      <c r="AC72" s="201">
        <v>0</v>
      </c>
      <c r="AD72" s="201">
        <v>0</v>
      </c>
      <c r="AE72" s="201">
        <v>26.71</v>
      </c>
      <c r="AF72" s="201">
        <v>0</v>
      </c>
      <c r="AG72" s="201">
        <v>0</v>
      </c>
      <c r="AH72" s="201">
        <v>0</v>
      </c>
      <c r="AI72" s="201">
        <v>56.99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26.69</v>
      </c>
      <c r="AR72" s="201">
        <v>15.18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5.31</v>
      </c>
      <c r="L73" s="201">
        <v>403.38</v>
      </c>
      <c r="M73" s="201">
        <v>27.22</v>
      </c>
      <c r="N73" s="201">
        <v>35.14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7.81</v>
      </c>
      <c r="T73" s="201">
        <v>0</v>
      </c>
      <c r="U73" s="201">
        <v>113.7</v>
      </c>
      <c r="V73" s="201">
        <v>3.5</v>
      </c>
      <c r="W73" s="201">
        <v>13.74</v>
      </c>
      <c r="X73" s="201">
        <v>43.9</v>
      </c>
      <c r="Y73" s="201">
        <v>0</v>
      </c>
      <c r="Z73">
        <v>0</v>
      </c>
      <c r="AA73" s="201">
        <v>9.69</v>
      </c>
      <c r="AB73" s="201">
        <v>0</v>
      </c>
      <c r="AC73" s="201">
        <v>0</v>
      </c>
      <c r="AD73" s="201">
        <v>0</v>
      </c>
      <c r="AE73" s="201">
        <v>26.71</v>
      </c>
      <c r="AF73" s="201">
        <v>0</v>
      </c>
      <c r="AG73" s="201">
        <v>0</v>
      </c>
      <c r="AH73" s="201">
        <v>0</v>
      </c>
      <c r="AI73" s="201">
        <v>56.99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26.69</v>
      </c>
      <c r="AR73" s="201">
        <v>8.74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5.31</v>
      </c>
      <c r="L74" s="201">
        <v>385.88</v>
      </c>
      <c r="M74" s="201">
        <v>27.22</v>
      </c>
      <c r="N74" s="201">
        <v>35.14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7.81</v>
      </c>
      <c r="T74" s="201">
        <v>0</v>
      </c>
      <c r="U74" s="201">
        <v>113.7</v>
      </c>
      <c r="V74" s="201">
        <v>3.5</v>
      </c>
      <c r="W74" s="201">
        <v>13.74</v>
      </c>
      <c r="X74" s="201">
        <v>43.9</v>
      </c>
      <c r="Y74" s="201">
        <v>0</v>
      </c>
      <c r="Z74">
        <v>0</v>
      </c>
      <c r="AA74" s="201">
        <v>9.69</v>
      </c>
      <c r="AB74" s="201">
        <v>0</v>
      </c>
      <c r="AC74" s="201">
        <v>0</v>
      </c>
      <c r="AD74" s="201">
        <v>0</v>
      </c>
      <c r="AE74" s="201">
        <v>26.71</v>
      </c>
      <c r="AF74" s="201">
        <v>0</v>
      </c>
      <c r="AG74" s="201">
        <v>0</v>
      </c>
      <c r="AH74" s="201">
        <v>0</v>
      </c>
      <c r="AI74" s="201">
        <v>56.99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26.69</v>
      </c>
      <c r="AR74" s="201">
        <v>4.24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5.31</v>
      </c>
      <c r="L75" s="201">
        <v>376.23</v>
      </c>
      <c r="M75" s="201">
        <v>27.22</v>
      </c>
      <c r="N75" s="201">
        <v>35.14</v>
      </c>
      <c r="O75" s="201">
        <v>0</v>
      </c>
      <c r="P75" s="201">
        <v>41.34</v>
      </c>
      <c r="Q75" s="201">
        <v>6.46</v>
      </c>
      <c r="R75" s="201">
        <v>12.55</v>
      </c>
      <c r="S75" s="201">
        <v>7.81</v>
      </c>
      <c r="T75" s="201">
        <v>0</v>
      </c>
      <c r="U75" s="201">
        <v>113.7</v>
      </c>
      <c r="V75" s="201">
        <v>3.5</v>
      </c>
      <c r="W75" s="201">
        <v>13.74</v>
      </c>
      <c r="X75" s="201">
        <v>43.9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26.71</v>
      </c>
      <c r="AF75" s="201">
        <v>0</v>
      </c>
      <c r="AG75" s="201">
        <v>0</v>
      </c>
      <c r="AH75" s="201">
        <v>0</v>
      </c>
      <c r="AI75" s="201">
        <v>56.99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5.31</v>
      </c>
      <c r="L76" s="201">
        <v>347.29</v>
      </c>
      <c r="M76" s="201">
        <v>27.22</v>
      </c>
      <c r="N76" s="201">
        <v>35.14</v>
      </c>
      <c r="O76" s="201">
        <v>0</v>
      </c>
      <c r="P76" s="201">
        <v>41.34</v>
      </c>
      <c r="Q76" s="201">
        <v>6.46</v>
      </c>
      <c r="R76" s="201">
        <v>12.55</v>
      </c>
      <c r="S76" s="201">
        <v>7.81</v>
      </c>
      <c r="T76" s="201">
        <v>0</v>
      </c>
      <c r="U76" s="201">
        <v>113.7</v>
      </c>
      <c r="V76" s="201">
        <v>3.5</v>
      </c>
      <c r="W76" s="201">
        <v>13.74</v>
      </c>
      <c r="X76" s="201">
        <v>43.9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26.71</v>
      </c>
      <c r="AF76" s="201">
        <v>0</v>
      </c>
      <c r="AG76" s="201">
        <v>0</v>
      </c>
      <c r="AH76" s="201">
        <v>0</v>
      </c>
      <c r="AI76" s="201">
        <v>56.99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5.31</v>
      </c>
      <c r="L77" s="201">
        <v>330.6</v>
      </c>
      <c r="M77" s="201">
        <v>27.22</v>
      </c>
      <c r="N77" s="201">
        <v>35.14</v>
      </c>
      <c r="O77" s="201">
        <v>0</v>
      </c>
      <c r="P77" s="201">
        <v>41.34</v>
      </c>
      <c r="Q77" s="201">
        <v>6.46</v>
      </c>
      <c r="R77" s="201">
        <v>12.55</v>
      </c>
      <c r="S77" s="201">
        <v>7.81</v>
      </c>
      <c r="T77" s="201">
        <v>0</v>
      </c>
      <c r="U77" s="201">
        <v>113.7</v>
      </c>
      <c r="V77" s="201">
        <v>3.5</v>
      </c>
      <c r="W77" s="201">
        <v>13.74</v>
      </c>
      <c r="X77" s="201">
        <v>43.9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26.71</v>
      </c>
      <c r="AF77" s="201">
        <v>0</v>
      </c>
      <c r="AG77" s="201">
        <v>0</v>
      </c>
      <c r="AH77" s="201">
        <v>0</v>
      </c>
      <c r="AI77" s="201">
        <v>54.46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5.31</v>
      </c>
      <c r="L78" s="201">
        <v>337.64</v>
      </c>
      <c r="M78" s="201">
        <v>27.22</v>
      </c>
      <c r="N78" s="201">
        <v>35.14</v>
      </c>
      <c r="O78" s="201">
        <v>0</v>
      </c>
      <c r="P78" s="201">
        <v>41.34</v>
      </c>
      <c r="Q78" s="201">
        <v>6.46</v>
      </c>
      <c r="R78" s="201">
        <v>12.55</v>
      </c>
      <c r="S78" s="201">
        <v>7.81</v>
      </c>
      <c r="T78" s="201">
        <v>0</v>
      </c>
      <c r="U78" s="201">
        <v>113.7</v>
      </c>
      <c r="V78" s="201">
        <v>3.5</v>
      </c>
      <c r="W78" s="201">
        <v>13.74</v>
      </c>
      <c r="X78" s="201">
        <v>43.9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26.71</v>
      </c>
      <c r="AF78" s="201">
        <v>0</v>
      </c>
      <c r="AG78" s="201">
        <v>0</v>
      </c>
      <c r="AH78" s="201">
        <v>0</v>
      </c>
      <c r="AI78" s="201">
        <v>54.46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5.31</v>
      </c>
      <c r="L79" s="201">
        <v>405.17</v>
      </c>
      <c r="M79" s="201">
        <v>27.22</v>
      </c>
      <c r="N79" s="201">
        <v>35.14</v>
      </c>
      <c r="O79" s="201">
        <v>0</v>
      </c>
      <c r="P79" s="201">
        <v>41.34</v>
      </c>
      <c r="Q79" s="201">
        <v>6.46</v>
      </c>
      <c r="R79" s="201">
        <v>12.55</v>
      </c>
      <c r="S79" s="201">
        <v>7.81</v>
      </c>
      <c r="T79" s="201">
        <v>0</v>
      </c>
      <c r="U79" s="201">
        <v>113.7</v>
      </c>
      <c r="V79" s="201">
        <v>3.5</v>
      </c>
      <c r="W79" s="201">
        <v>13.74</v>
      </c>
      <c r="X79" s="201">
        <v>43.9</v>
      </c>
      <c r="Y79" s="201">
        <v>0</v>
      </c>
      <c r="Z79">
        <v>0</v>
      </c>
      <c r="AA79" s="201">
        <v>10.01</v>
      </c>
      <c r="AB79" s="201">
        <v>0</v>
      </c>
      <c r="AC79" s="201">
        <v>0</v>
      </c>
      <c r="AD79" s="201">
        <v>0</v>
      </c>
      <c r="AE79" s="201">
        <v>26.71</v>
      </c>
      <c r="AF79" s="201">
        <v>0</v>
      </c>
      <c r="AG79" s="201">
        <v>0</v>
      </c>
      <c r="AH79" s="201">
        <v>0</v>
      </c>
      <c r="AI79" s="201">
        <v>54.46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5.31</v>
      </c>
      <c r="L80" s="201">
        <v>472.7</v>
      </c>
      <c r="M80" s="201">
        <v>27.22</v>
      </c>
      <c r="N80" s="201">
        <v>35.14</v>
      </c>
      <c r="O80" s="201">
        <v>0</v>
      </c>
      <c r="P80" s="201">
        <v>41.34</v>
      </c>
      <c r="Q80" s="201">
        <v>6.46</v>
      </c>
      <c r="R80" s="201">
        <v>12.55</v>
      </c>
      <c r="S80" s="201">
        <v>7.81</v>
      </c>
      <c r="T80" s="201">
        <v>0</v>
      </c>
      <c r="U80" s="201">
        <v>113.7</v>
      </c>
      <c r="V80" s="201">
        <v>3.5</v>
      </c>
      <c r="W80" s="201">
        <v>13.74</v>
      </c>
      <c r="X80" s="201">
        <v>43.9</v>
      </c>
      <c r="Y80" s="201">
        <v>0</v>
      </c>
      <c r="Z80">
        <v>0</v>
      </c>
      <c r="AA80" s="201">
        <v>10.01</v>
      </c>
      <c r="AB80" s="201">
        <v>0</v>
      </c>
      <c r="AC80" s="201">
        <v>0</v>
      </c>
      <c r="AD80" s="201">
        <v>0</v>
      </c>
      <c r="AE80" s="201">
        <v>26.71</v>
      </c>
      <c r="AF80" s="201">
        <v>0</v>
      </c>
      <c r="AG80" s="201">
        <v>0</v>
      </c>
      <c r="AH80" s="201">
        <v>0</v>
      </c>
      <c r="AI80" s="201">
        <v>54.46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5.31</v>
      </c>
      <c r="L81" s="201">
        <v>540.23</v>
      </c>
      <c r="M81" s="201">
        <v>27.22</v>
      </c>
      <c r="N81" s="201">
        <v>35.14</v>
      </c>
      <c r="O81" s="201">
        <v>0</v>
      </c>
      <c r="P81" s="201">
        <v>41.34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113.7</v>
      </c>
      <c r="V81" s="201">
        <v>3.5</v>
      </c>
      <c r="W81" s="201">
        <v>13.74</v>
      </c>
      <c r="X81" s="201">
        <v>43.9</v>
      </c>
      <c r="Y81" s="201">
        <v>0</v>
      </c>
      <c r="Z81">
        <v>0</v>
      </c>
      <c r="AA81" s="201">
        <v>10.01</v>
      </c>
      <c r="AB81" s="201">
        <v>0</v>
      </c>
      <c r="AC81" s="201">
        <v>0</v>
      </c>
      <c r="AD81" s="201">
        <v>0</v>
      </c>
      <c r="AE81" s="201">
        <v>26.71</v>
      </c>
      <c r="AF81" s="201">
        <v>0</v>
      </c>
      <c r="AG81" s="201">
        <v>0</v>
      </c>
      <c r="AH81" s="201">
        <v>0</v>
      </c>
      <c r="AI81" s="201">
        <v>54.46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5.31</v>
      </c>
      <c r="L82" s="201">
        <v>561.03</v>
      </c>
      <c r="M82" s="201">
        <v>27.22</v>
      </c>
      <c r="N82" s="201">
        <v>35.14</v>
      </c>
      <c r="O82" s="201">
        <v>0</v>
      </c>
      <c r="P82" s="201">
        <v>41.34</v>
      </c>
      <c r="Q82" s="201">
        <v>3.56</v>
      </c>
      <c r="R82" s="201">
        <v>12.55</v>
      </c>
      <c r="S82" s="201">
        <v>4.3</v>
      </c>
      <c r="T82" s="201">
        <v>0</v>
      </c>
      <c r="U82" s="201">
        <v>113.7</v>
      </c>
      <c r="V82" s="201">
        <v>3.5</v>
      </c>
      <c r="W82" s="201">
        <v>13.74</v>
      </c>
      <c r="X82" s="201">
        <v>43.9</v>
      </c>
      <c r="Y82" s="201">
        <v>0</v>
      </c>
      <c r="Z82">
        <v>0</v>
      </c>
      <c r="AA82" s="201">
        <v>10.01</v>
      </c>
      <c r="AB82" s="201">
        <v>0</v>
      </c>
      <c r="AC82" s="201">
        <v>0</v>
      </c>
      <c r="AD82" s="201">
        <v>0</v>
      </c>
      <c r="AE82" s="201">
        <v>26.71</v>
      </c>
      <c r="AF82" s="201">
        <v>0</v>
      </c>
      <c r="AG82" s="201">
        <v>0</v>
      </c>
      <c r="AH82" s="201">
        <v>0</v>
      </c>
      <c r="AI82" s="201">
        <v>54.46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561.03</v>
      </c>
      <c r="M83" s="201">
        <v>27.22</v>
      </c>
      <c r="N83" s="201">
        <v>35.14</v>
      </c>
      <c r="O83" s="201">
        <v>0</v>
      </c>
      <c r="P83" s="201">
        <v>41.34</v>
      </c>
      <c r="Q83" s="201">
        <v>3.56</v>
      </c>
      <c r="R83" s="201">
        <v>7.24</v>
      </c>
      <c r="S83" s="201">
        <v>4.3</v>
      </c>
      <c r="T83" s="201">
        <v>0</v>
      </c>
      <c r="U83" s="201">
        <v>113.7</v>
      </c>
      <c r="V83" s="201">
        <v>3.5</v>
      </c>
      <c r="W83" s="201">
        <v>7.55</v>
      </c>
      <c r="X83" s="201">
        <v>43.9</v>
      </c>
      <c r="Y83" s="201">
        <v>0</v>
      </c>
      <c r="Z83">
        <v>0</v>
      </c>
      <c r="AA83" s="201">
        <v>10.09</v>
      </c>
      <c r="AB83" s="201">
        <v>0</v>
      </c>
      <c r="AC83" s="201">
        <v>0</v>
      </c>
      <c r="AD83" s="201">
        <v>0</v>
      </c>
      <c r="AE83" s="201">
        <v>26.71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48.23</v>
      </c>
      <c r="AQ83" s="201">
        <v>7.72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561.03</v>
      </c>
      <c r="M84" s="201">
        <v>27.22</v>
      </c>
      <c r="N84" s="201">
        <v>35.14</v>
      </c>
      <c r="O84" s="201">
        <v>0</v>
      </c>
      <c r="P84" s="201">
        <v>41.34</v>
      </c>
      <c r="Q84" s="201">
        <v>3.56</v>
      </c>
      <c r="R84" s="201">
        <v>7.24</v>
      </c>
      <c r="S84" s="201">
        <v>4.3</v>
      </c>
      <c r="T84" s="201">
        <v>0</v>
      </c>
      <c r="U84" s="201">
        <v>113.7</v>
      </c>
      <c r="V84" s="201">
        <v>3.5</v>
      </c>
      <c r="W84" s="201">
        <v>7.55</v>
      </c>
      <c r="X84" s="201">
        <v>24.12</v>
      </c>
      <c r="Y84" s="201">
        <v>0</v>
      </c>
      <c r="Z84">
        <v>0</v>
      </c>
      <c r="AA84" s="201">
        <v>10.09</v>
      </c>
      <c r="AB84" s="201">
        <v>0</v>
      </c>
      <c r="AC84" s="201">
        <v>0</v>
      </c>
      <c r="AD84" s="201">
        <v>0</v>
      </c>
      <c r="AE84" s="201">
        <v>26.71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48.23</v>
      </c>
      <c r="AQ84" s="201">
        <v>7.72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561.03</v>
      </c>
      <c r="M85" s="201">
        <v>27.22</v>
      </c>
      <c r="N85" s="201">
        <v>35.14</v>
      </c>
      <c r="O85" s="201">
        <v>0</v>
      </c>
      <c r="P85" s="201">
        <v>41.34</v>
      </c>
      <c r="Q85" s="201">
        <v>6.46</v>
      </c>
      <c r="R85" s="201">
        <v>12.55</v>
      </c>
      <c r="S85" s="201">
        <v>7.81</v>
      </c>
      <c r="T85" s="201">
        <v>0</v>
      </c>
      <c r="U85" s="201">
        <v>113.7</v>
      </c>
      <c r="V85" s="201">
        <v>3.5</v>
      </c>
      <c r="W85" s="201">
        <v>13.74</v>
      </c>
      <c r="X85" s="201">
        <v>43.9</v>
      </c>
      <c r="Y85" s="201">
        <v>0</v>
      </c>
      <c r="Z85">
        <v>0</v>
      </c>
      <c r="AA85" s="201">
        <v>10.09</v>
      </c>
      <c r="AB85" s="201">
        <v>0</v>
      </c>
      <c r="AC85" s="201">
        <v>0</v>
      </c>
      <c r="AD85" s="201">
        <v>0</v>
      </c>
      <c r="AE85" s="201">
        <v>26.71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8.93</v>
      </c>
      <c r="L86" s="201">
        <v>561.03</v>
      </c>
      <c r="M86" s="201">
        <v>27.22</v>
      </c>
      <c r="N86" s="201">
        <v>35.14</v>
      </c>
      <c r="O86" s="201">
        <v>0</v>
      </c>
      <c r="P86" s="201">
        <v>41.34</v>
      </c>
      <c r="Q86" s="201">
        <v>6.46</v>
      </c>
      <c r="R86" s="201">
        <v>12.55</v>
      </c>
      <c r="S86" s="201">
        <v>7.81</v>
      </c>
      <c r="T86" s="201">
        <v>0</v>
      </c>
      <c r="U86" s="201">
        <v>113.7</v>
      </c>
      <c r="V86" s="201">
        <v>3.5</v>
      </c>
      <c r="W86" s="201">
        <v>13.74</v>
      </c>
      <c r="X86" s="201">
        <v>43.9</v>
      </c>
      <c r="Y86" s="201">
        <v>0</v>
      </c>
      <c r="Z86">
        <v>0</v>
      </c>
      <c r="AA86" s="201">
        <v>10.09</v>
      </c>
      <c r="AB86" s="201">
        <v>0</v>
      </c>
      <c r="AC86" s="201">
        <v>0</v>
      </c>
      <c r="AD86" s="201">
        <v>0</v>
      </c>
      <c r="AE86" s="201">
        <v>28.34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561.03</v>
      </c>
      <c r="M87" s="201">
        <v>27.22</v>
      </c>
      <c r="N87" s="201">
        <v>35.14</v>
      </c>
      <c r="O87" s="201">
        <v>0</v>
      </c>
      <c r="P87" s="201">
        <v>41.34</v>
      </c>
      <c r="Q87" s="201">
        <v>6.46</v>
      </c>
      <c r="R87" s="201">
        <v>12.55</v>
      </c>
      <c r="S87" s="201">
        <v>7.81</v>
      </c>
      <c r="T87" s="201">
        <v>0</v>
      </c>
      <c r="U87" s="201">
        <v>113.7</v>
      </c>
      <c r="V87" s="201">
        <v>3.5</v>
      </c>
      <c r="W87" s="201">
        <v>13.74</v>
      </c>
      <c r="X87" s="201">
        <v>43.9</v>
      </c>
      <c r="Y87" s="201">
        <v>0</v>
      </c>
      <c r="Z87">
        <v>0</v>
      </c>
      <c r="AA87" s="201">
        <v>10.09</v>
      </c>
      <c r="AB87" s="201">
        <v>0</v>
      </c>
      <c r="AC87" s="201">
        <v>0</v>
      </c>
      <c r="AD87" s="201">
        <v>0</v>
      </c>
      <c r="AE87" s="201">
        <v>28.34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561.03</v>
      </c>
      <c r="M88" s="201">
        <v>27.22</v>
      </c>
      <c r="N88" s="201">
        <v>35.14</v>
      </c>
      <c r="O88" s="201">
        <v>0</v>
      </c>
      <c r="P88" s="201">
        <v>41.34</v>
      </c>
      <c r="Q88" s="201">
        <v>6.46</v>
      </c>
      <c r="R88" s="201">
        <v>12.55</v>
      </c>
      <c r="S88" s="201">
        <v>7.81</v>
      </c>
      <c r="T88" s="201">
        <v>0</v>
      </c>
      <c r="U88" s="201">
        <v>113.7</v>
      </c>
      <c r="V88" s="201">
        <v>3.5</v>
      </c>
      <c r="W88" s="201">
        <v>13.74</v>
      </c>
      <c r="X88" s="201">
        <v>43.9</v>
      </c>
      <c r="Y88" s="201">
        <v>0</v>
      </c>
      <c r="Z88">
        <v>0</v>
      </c>
      <c r="AA88" s="201">
        <v>10.09</v>
      </c>
      <c r="AB88" s="201">
        <v>0</v>
      </c>
      <c r="AC88" s="201">
        <v>0</v>
      </c>
      <c r="AD88" s="201">
        <v>0</v>
      </c>
      <c r="AE88" s="201">
        <v>28.34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561.03</v>
      </c>
      <c r="M89" s="201">
        <v>27.22</v>
      </c>
      <c r="N89" s="201">
        <v>35.14</v>
      </c>
      <c r="O89" s="201">
        <v>0</v>
      </c>
      <c r="P89" s="201">
        <v>41.34</v>
      </c>
      <c r="Q89" s="201">
        <v>6.46</v>
      </c>
      <c r="R89" s="201">
        <v>12.55</v>
      </c>
      <c r="S89" s="201">
        <v>7.81</v>
      </c>
      <c r="T89" s="201">
        <v>0</v>
      </c>
      <c r="U89" s="201">
        <v>113.7</v>
      </c>
      <c r="V89" s="201">
        <v>3.5</v>
      </c>
      <c r="W89" s="201">
        <v>13.74</v>
      </c>
      <c r="X89" s="201">
        <v>43.9</v>
      </c>
      <c r="Y89" s="201">
        <v>0</v>
      </c>
      <c r="Z89">
        <v>0</v>
      </c>
      <c r="AA89" s="201">
        <v>10.09</v>
      </c>
      <c r="AB89" s="201">
        <v>0</v>
      </c>
      <c r="AC89" s="201">
        <v>0</v>
      </c>
      <c r="AD89" s="201">
        <v>0</v>
      </c>
      <c r="AE89" s="201">
        <v>28.34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561.03</v>
      </c>
      <c r="M90" s="201">
        <v>27.22</v>
      </c>
      <c r="N90" s="201">
        <v>35.14</v>
      </c>
      <c r="O90" s="201">
        <v>0</v>
      </c>
      <c r="P90" s="201">
        <v>41.34</v>
      </c>
      <c r="Q90" s="201">
        <v>6.46</v>
      </c>
      <c r="R90" s="201">
        <v>12.55</v>
      </c>
      <c r="S90" s="201">
        <v>7.81</v>
      </c>
      <c r="T90" s="201">
        <v>0</v>
      </c>
      <c r="U90" s="201">
        <v>113.7</v>
      </c>
      <c r="V90" s="201">
        <v>3.5</v>
      </c>
      <c r="W90" s="201">
        <v>13.74</v>
      </c>
      <c r="X90" s="201">
        <v>43.9</v>
      </c>
      <c r="Y90" s="201">
        <v>0</v>
      </c>
      <c r="Z90">
        <v>0</v>
      </c>
      <c r="AA90" s="201">
        <v>10.09</v>
      </c>
      <c r="AB90" s="201">
        <v>0</v>
      </c>
      <c r="AC90" s="201">
        <v>0</v>
      </c>
      <c r="AD90" s="201">
        <v>0</v>
      </c>
      <c r="AE90" s="201">
        <v>28.34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561.03</v>
      </c>
      <c r="M91" s="201">
        <v>27.22</v>
      </c>
      <c r="N91" s="201">
        <v>35.14</v>
      </c>
      <c r="O91" s="201">
        <v>0</v>
      </c>
      <c r="P91" s="201">
        <v>41.34</v>
      </c>
      <c r="Q91" s="201">
        <v>6.46</v>
      </c>
      <c r="R91" s="201">
        <v>12.55</v>
      </c>
      <c r="S91" s="201">
        <v>7.81</v>
      </c>
      <c r="T91" s="201">
        <v>0</v>
      </c>
      <c r="U91" s="201">
        <v>113.7</v>
      </c>
      <c r="V91" s="201">
        <v>3.5</v>
      </c>
      <c r="W91" s="201">
        <v>13.74</v>
      </c>
      <c r="X91" s="201">
        <v>43.9</v>
      </c>
      <c r="Y91" s="201">
        <v>0</v>
      </c>
      <c r="Z91">
        <v>0</v>
      </c>
      <c r="AA91" s="201">
        <v>10.09</v>
      </c>
      <c r="AB91" s="201">
        <v>0</v>
      </c>
      <c r="AC91" s="201">
        <v>0</v>
      </c>
      <c r="AD91" s="201">
        <v>0</v>
      </c>
      <c r="AE91" s="201">
        <v>28.34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561.03</v>
      </c>
      <c r="M92" s="201">
        <v>27.22</v>
      </c>
      <c r="N92" s="201">
        <v>35.14</v>
      </c>
      <c r="O92" s="201">
        <v>0</v>
      </c>
      <c r="P92" s="201">
        <v>41.34</v>
      </c>
      <c r="Q92" s="201">
        <v>6.46</v>
      </c>
      <c r="R92" s="201">
        <v>12.55</v>
      </c>
      <c r="S92" s="201">
        <v>7.81</v>
      </c>
      <c r="T92" s="201">
        <v>0</v>
      </c>
      <c r="U92" s="201">
        <v>113.7</v>
      </c>
      <c r="V92" s="201">
        <v>3.5</v>
      </c>
      <c r="W92" s="201">
        <v>13.74</v>
      </c>
      <c r="X92" s="201">
        <v>43.9</v>
      </c>
      <c r="Y92" s="201">
        <v>0</v>
      </c>
      <c r="Z92">
        <v>0</v>
      </c>
      <c r="AA92" s="201">
        <v>10.09</v>
      </c>
      <c r="AB92" s="201">
        <v>0</v>
      </c>
      <c r="AC92" s="201">
        <v>0</v>
      </c>
      <c r="AD92" s="201">
        <v>0</v>
      </c>
      <c r="AE92" s="201">
        <v>28.34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561.03</v>
      </c>
      <c r="M93" s="201">
        <v>27.22</v>
      </c>
      <c r="N93" s="201">
        <v>35.14</v>
      </c>
      <c r="O93" s="201">
        <v>0</v>
      </c>
      <c r="P93" s="201">
        <v>41.34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113.7</v>
      </c>
      <c r="V93" s="201">
        <v>3.5</v>
      </c>
      <c r="W93" s="201">
        <v>13.74</v>
      </c>
      <c r="X93" s="201">
        <v>43.9</v>
      </c>
      <c r="Y93" s="201">
        <v>0</v>
      </c>
      <c r="Z93">
        <v>0</v>
      </c>
      <c r="AA93" s="201">
        <v>10.09</v>
      </c>
      <c r="AB93" s="201">
        <v>0</v>
      </c>
      <c r="AC93" s="201">
        <v>0</v>
      </c>
      <c r="AD93" s="201">
        <v>0</v>
      </c>
      <c r="AE93" s="201">
        <v>28.34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561.03</v>
      </c>
      <c r="M94" s="201">
        <v>27.22</v>
      </c>
      <c r="N94" s="201">
        <v>35.14</v>
      </c>
      <c r="O94" s="201">
        <v>0</v>
      </c>
      <c r="P94" s="201">
        <v>41.34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113.7</v>
      </c>
      <c r="V94" s="201">
        <v>3.5</v>
      </c>
      <c r="W94" s="201">
        <v>13.74</v>
      </c>
      <c r="X94" s="201">
        <v>43.9</v>
      </c>
      <c r="Y94" s="201">
        <v>0</v>
      </c>
      <c r="Z94">
        <v>0</v>
      </c>
      <c r="AA94" s="201">
        <v>10.09</v>
      </c>
      <c r="AB94" s="201">
        <v>0</v>
      </c>
      <c r="AC94" s="201">
        <v>0</v>
      </c>
      <c r="AD94" s="201">
        <v>0</v>
      </c>
      <c r="AE94" s="201">
        <v>28.34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561.03</v>
      </c>
      <c r="M95" s="201">
        <v>27.22</v>
      </c>
      <c r="N95" s="201">
        <v>35.14</v>
      </c>
      <c r="O95" s="201">
        <v>0</v>
      </c>
      <c r="P95" s="201">
        <v>40.4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113.7</v>
      </c>
      <c r="V95" s="201">
        <v>3.5</v>
      </c>
      <c r="W95" s="201">
        <v>13.74</v>
      </c>
      <c r="X95" s="201">
        <v>43.9</v>
      </c>
      <c r="Y95" s="201">
        <v>0</v>
      </c>
      <c r="Z95">
        <v>0</v>
      </c>
      <c r="AA95" s="201">
        <v>10.09</v>
      </c>
      <c r="AB95" s="201">
        <v>0</v>
      </c>
      <c r="AC95" s="201">
        <v>0</v>
      </c>
      <c r="AD95" s="201">
        <v>0</v>
      </c>
      <c r="AE95" s="201">
        <v>28.34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561.03</v>
      </c>
      <c r="M96" s="201">
        <v>27.22</v>
      </c>
      <c r="N96" s="201">
        <v>35.14</v>
      </c>
      <c r="O96" s="201">
        <v>0</v>
      </c>
      <c r="P96" s="201">
        <v>40.4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113.7</v>
      </c>
      <c r="V96" s="201">
        <v>3.5</v>
      </c>
      <c r="W96" s="201">
        <v>13.74</v>
      </c>
      <c r="X96" s="201">
        <v>43.9</v>
      </c>
      <c r="Y96" s="201">
        <v>0</v>
      </c>
      <c r="Z96">
        <v>0</v>
      </c>
      <c r="AA96" s="201">
        <v>10.09</v>
      </c>
      <c r="AB96" s="201">
        <v>0</v>
      </c>
      <c r="AC96" s="201">
        <v>0</v>
      </c>
      <c r="AD96" s="201">
        <v>0</v>
      </c>
      <c r="AE96" s="201">
        <v>28.34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561.03</v>
      </c>
      <c r="M97" s="201">
        <v>27.22</v>
      </c>
      <c r="N97" s="201">
        <v>35.14</v>
      </c>
      <c r="O97" s="201">
        <v>0</v>
      </c>
      <c r="P97" s="201">
        <v>40.4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113.7</v>
      </c>
      <c r="V97" s="201">
        <v>3.5</v>
      </c>
      <c r="W97" s="201">
        <v>13.74</v>
      </c>
      <c r="X97" s="201">
        <v>43.9</v>
      </c>
      <c r="Y97" s="201">
        <v>0</v>
      </c>
      <c r="Z97">
        <v>0</v>
      </c>
      <c r="AA97" s="201">
        <v>10.09</v>
      </c>
      <c r="AB97" s="201">
        <v>0</v>
      </c>
      <c r="AC97" s="201">
        <v>0</v>
      </c>
      <c r="AD97" s="201">
        <v>0</v>
      </c>
      <c r="AE97" s="201">
        <v>28.34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561.03</v>
      </c>
      <c r="M98" s="201">
        <v>27.22</v>
      </c>
      <c r="N98" s="201">
        <v>35.14</v>
      </c>
      <c r="O98" s="201">
        <v>0</v>
      </c>
      <c r="P98" s="201">
        <v>40.4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113.7</v>
      </c>
      <c r="V98" s="201">
        <v>3.5</v>
      </c>
      <c r="W98" s="201">
        <v>13.74</v>
      </c>
      <c r="X98" s="201">
        <v>43.9</v>
      </c>
      <c r="Y98" s="201">
        <v>0</v>
      </c>
      <c r="Z98">
        <v>0</v>
      </c>
      <c r="AA98" s="201">
        <v>10.09</v>
      </c>
      <c r="AB98" s="201">
        <v>0</v>
      </c>
      <c r="AC98" s="201">
        <v>0</v>
      </c>
      <c r="AD98" s="201">
        <v>0</v>
      </c>
      <c r="AE98" s="201">
        <v>28.34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0.14645749999999993</v>
      </c>
      <c r="L99">
        <f t="shared" si="0"/>
        <v>9.3181399999999996</v>
      </c>
      <c r="M99">
        <f t="shared" si="0"/>
        <v>0.65306999999999937</v>
      </c>
      <c r="N99">
        <f t="shared" si="0"/>
        <v>0.84335999999999944</v>
      </c>
      <c r="O99">
        <f t="shared" si="0"/>
        <v>0</v>
      </c>
      <c r="P99">
        <f t="shared" si="0"/>
        <v>0.99122000000000132</v>
      </c>
      <c r="Q99">
        <f t="shared" si="0"/>
        <v>0.12618999999999983</v>
      </c>
      <c r="R99">
        <f t="shared" si="0"/>
        <v>0.26396999999999976</v>
      </c>
      <c r="S99">
        <f t="shared" si="0"/>
        <v>0.15242749999999997</v>
      </c>
      <c r="T99">
        <f t="shared" si="0"/>
        <v>0</v>
      </c>
      <c r="U99">
        <f t="shared" si="0"/>
        <v>2.7288000000000019</v>
      </c>
      <c r="V99">
        <f t="shared" si="0"/>
        <v>8.4487499999999979E-2</v>
      </c>
      <c r="W99">
        <f t="shared" si="0"/>
        <v>0.31475750000000019</v>
      </c>
      <c r="X99">
        <f t="shared" si="0"/>
        <v>1.0103075000000006</v>
      </c>
      <c r="Y99">
        <f t="shared" si="0"/>
        <v>0</v>
      </c>
      <c r="Z99">
        <f t="shared" si="0"/>
        <v>0</v>
      </c>
      <c r="AA99">
        <f t="shared" si="0"/>
        <v>0.24172000000000013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0.67192250000000098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1.4276824999999966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2.2849999999999988E-3</v>
      </c>
      <c r="AN99">
        <f t="shared" si="0"/>
        <v>0</v>
      </c>
      <c r="AO99">
        <f t="shared" si="0"/>
        <v>0</v>
      </c>
      <c r="AP99">
        <f t="shared" si="0"/>
        <v>1.4556149999999979</v>
      </c>
      <c r="AQ99">
        <f t="shared" si="0"/>
        <v>0.50784750000000078</v>
      </c>
      <c r="AR99">
        <f t="shared" si="0"/>
        <v>0.23794749999999992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1.78</v>
      </c>
      <c r="AB3" s="201">
        <v>0</v>
      </c>
      <c r="AC3" s="201">
        <v>0</v>
      </c>
      <c r="AD3" s="201">
        <v>0</v>
      </c>
      <c r="AE3" s="201">
        <v>44.14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11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1.78</v>
      </c>
      <c r="AB4" s="201">
        <v>0</v>
      </c>
      <c r="AC4" s="201">
        <v>0</v>
      </c>
      <c r="AD4" s="201">
        <v>0</v>
      </c>
      <c r="AE4" s="201">
        <v>44.98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11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2.85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1.78</v>
      </c>
      <c r="AB5" s="201">
        <v>0</v>
      </c>
      <c r="AC5" s="201">
        <v>0</v>
      </c>
      <c r="AD5" s="201">
        <v>0</v>
      </c>
      <c r="AE5" s="201">
        <v>44.98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11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2.85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1.78</v>
      </c>
      <c r="AB6" s="201">
        <v>0</v>
      </c>
      <c r="AC6" s="201">
        <v>0</v>
      </c>
      <c r="AD6" s="201">
        <v>0</v>
      </c>
      <c r="AE6" s="201">
        <v>44.98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11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2.85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1.78</v>
      </c>
      <c r="AB7" s="201">
        <v>0</v>
      </c>
      <c r="AC7" s="201">
        <v>0</v>
      </c>
      <c r="AD7" s="201">
        <v>0</v>
      </c>
      <c r="AE7" s="201">
        <v>44.98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11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2.85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44.98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11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2.85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44.98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11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44.98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11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44.98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11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44.98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11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44.98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11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44.98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11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0.65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44.98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11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44.98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11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44.98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11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44.98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11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45.82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11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0.55000000000000004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45.82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11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1.02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45.82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11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1.02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45.82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11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1.02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45.82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11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1.02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45.82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11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1.02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45.82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11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1.02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45.82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11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1.02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45.82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11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1.02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45.82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11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1.02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45.82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11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1.02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45.82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11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1.02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45.82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1.02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45.82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1.02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45.82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1.02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45.82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1.02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44.98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1.02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44.98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1.02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44.98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1.02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44.98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44.98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44.98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44.98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2.85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44.98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0</v>
      </c>
      <c r="AC43" s="201">
        <v>0</v>
      </c>
      <c r="AD43" s="201">
        <v>0</v>
      </c>
      <c r="AE43" s="201">
        <v>43.63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0</v>
      </c>
      <c r="AC44" s="201">
        <v>0</v>
      </c>
      <c r="AD44" s="201">
        <v>0</v>
      </c>
      <c r="AE44" s="201">
        <v>43.63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0</v>
      </c>
      <c r="AC45" s="201">
        <v>0</v>
      </c>
      <c r="AD45" s="201">
        <v>0</v>
      </c>
      <c r="AE45" s="201">
        <v>43.63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43.63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43.63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43.63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43.63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8.74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43.63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8.74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0</v>
      </c>
      <c r="AC51" s="201">
        <v>0</v>
      </c>
      <c r="AD51" s="201">
        <v>0</v>
      </c>
      <c r="AE51" s="201">
        <v>43.63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0</v>
      </c>
      <c r="AC52" s="201">
        <v>0</v>
      </c>
      <c r="AD52" s="201">
        <v>0</v>
      </c>
      <c r="AE52" s="201">
        <v>43.63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1.77</v>
      </c>
      <c r="AB53" s="201">
        <v>0</v>
      </c>
      <c r="AC53" s="201">
        <v>0</v>
      </c>
      <c r="AD53" s="201">
        <v>0</v>
      </c>
      <c r="AE53" s="201">
        <v>43.63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14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1.77</v>
      </c>
      <c r="AB54" s="201">
        <v>0</v>
      </c>
      <c r="AC54" s="201">
        <v>0</v>
      </c>
      <c r="AD54" s="201">
        <v>0</v>
      </c>
      <c r="AE54" s="201">
        <v>43.63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14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1.77</v>
      </c>
      <c r="AB55" s="201">
        <v>0</v>
      </c>
      <c r="AC55" s="201">
        <v>0</v>
      </c>
      <c r="AD55" s="201">
        <v>0</v>
      </c>
      <c r="AE55" s="201">
        <v>43.63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1.77</v>
      </c>
      <c r="AB56" s="201">
        <v>0</v>
      </c>
      <c r="AC56" s="201">
        <v>0</v>
      </c>
      <c r="AD56" s="201">
        <v>0</v>
      </c>
      <c r="AE56" s="201">
        <v>43.63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2.87</v>
      </c>
      <c r="L57" s="201">
        <v>9.18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1.77</v>
      </c>
      <c r="AB57" s="201">
        <v>0</v>
      </c>
      <c r="AC57" s="201">
        <v>0</v>
      </c>
      <c r="AD57" s="201">
        <v>0</v>
      </c>
      <c r="AE57" s="201">
        <v>43.63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2.87</v>
      </c>
      <c r="L58" s="201">
        <v>9.18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1.77</v>
      </c>
      <c r="AB58" s="201">
        <v>0</v>
      </c>
      <c r="AC58" s="201">
        <v>0</v>
      </c>
      <c r="AD58" s="201">
        <v>0</v>
      </c>
      <c r="AE58" s="201">
        <v>43.63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2.87</v>
      </c>
      <c r="L59" s="201">
        <v>9.18</v>
      </c>
      <c r="M59" s="201">
        <v>2.4700000000000002</v>
      </c>
      <c r="N59" s="201">
        <v>2.85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1.77</v>
      </c>
      <c r="AB59" s="201">
        <v>0</v>
      </c>
      <c r="AC59" s="201">
        <v>0</v>
      </c>
      <c r="AD59" s="201">
        <v>0</v>
      </c>
      <c r="AE59" s="201">
        <v>43.63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2.87</v>
      </c>
      <c r="L60" s="201">
        <v>9.18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1.77</v>
      </c>
      <c r="AB60" s="201">
        <v>0</v>
      </c>
      <c r="AC60" s="201">
        <v>0</v>
      </c>
      <c r="AD60" s="201">
        <v>0</v>
      </c>
      <c r="AE60" s="201">
        <v>43.63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2.87</v>
      </c>
      <c r="L61" s="201">
        <v>9.18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1.77</v>
      </c>
      <c r="AB61" s="201">
        <v>0</v>
      </c>
      <c r="AC61" s="201">
        <v>0</v>
      </c>
      <c r="AD61" s="201">
        <v>0</v>
      </c>
      <c r="AE61" s="201">
        <v>43.63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2.87</v>
      </c>
      <c r="L62" s="201">
        <v>9.18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1.77</v>
      </c>
      <c r="AB62" s="201">
        <v>0</v>
      </c>
      <c r="AC62" s="201">
        <v>0</v>
      </c>
      <c r="AD62" s="201">
        <v>0</v>
      </c>
      <c r="AE62" s="201">
        <v>43.63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2.86</v>
      </c>
      <c r="L63" s="201">
        <v>9.18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1.71</v>
      </c>
      <c r="AB63" s="201">
        <v>0</v>
      </c>
      <c r="AC63" s="201">
        <v>0</v>
      </c>
      <c r="AD63" s="201">
        <v>0</v>
      </c>
      <c r="AE63" s="201">
        <v>43.63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8.74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2.86</v>
      </c>
      <c r="L64" s="201">
        <v>9.18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1.71</v>
      </c>
      <c r="AB64" s="201">
        <v>0</v>
      </c>
      <c r="AC64" s="201">
        <v>0</v>
      </c>
      <c r="AD64" s="201">
        <v>0</v>
      </c>
      <c r="AE64" s="201">
        <v>43.63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8.74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2.86</v>
      </c>
      <c r="L65" s="201">
        <v>9.18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1.71</v>
      </c>
      <c r="AB65" s="201">
        <v>0</v>
      </c>
      <c r="AC65" s="201">
        <v>0</v>
      </c>
      <c r="AD65" s="201">
        <v>0</v>
      </c>
      <c r="AE65" s="201">
        <v>43.63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2.86</v>
      </c>
      <c r="L66" s="201">
        <v>9.18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1.71</v>
      </c>
      <c r="AB66" s="201">
        <v>0</v>
      </c>
      <c r="AC66" s="201">
        <v>0</v>
      </c>
      <c r="AD66" s="201">
        <v>0</v>
      </c>
      <c r="AE66" s="201">
        <v>43.63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14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2.86</v>
      </c>
      <c r="L67" s="201">
        <v>9.18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1.71</v>
      </c>
      <c r="AB67" s="201">
        <v>0</v>
      </c>
      <c r="AC67" s="201">
        <v>0</v>
      </c>
      <c r="AD67" s="201">
        <v>0</v>
      </c>
      <c r="AE67" s="201">
        <v>43.63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14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2.86</v>
      </c>
      <c r="L68" s="201">
        <v>9.18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1.71</v>
      </c>
      <c r="AB68" s="201">
        <v>0</v>
      </c>
      <c r="AC68" s="201">
        <v>0</v>
      </c>
      <c r="AD68" s="201">
        <v>0</v>
      </c>
      <c r="AE68" s="201">
        <v>43.63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14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1.71</v>
      </c>
      <c r="AB69" s="201">
        <v>0</v>
      </c>
      <c r="AC69" s="201">
        <v>0</v>
      </c>
      <c r="AD69" s="201">
        <v>0</v>
      </c>
      <c r="AE69" s="201">
        <v>43.63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14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1.71</v>
      </c>
      <c r="AB70" s="201">
        <v>0</v>
      </c>
      <c r="AC70" s="201">
        <v>0</v>
      </c>
      <c r="AD70" s="201">
        <v>0</v>
      </c>
      <c r="AE70" s="201">
        <v>43.63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14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1.71</v>
      </c>
      <c r="AB71" s="201">
        <v>0</v>
      </c>
      <c r="AC71" s="201">
        <v>0</v>
      </c>
      <c r="AD71" s="201">
        <v>0</v>
      </c>
      <c r="AE71" s="201">
        <v>43.63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0.4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1.71</v>
      </c>
      <c r="AB72" s="201">
        <v>0</v>
      </c>
      <c r="AC72" s="201">
        <v>0</v>
      </c>
      <c r="AD72" s="201">
        <v>0</v>
      </c>
      <c r="AE72" s="201">
        <v>43.63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9.3699999999999992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1.71</v>
      </c>
      <c r="AB73" s="201">
        <v>0</v>
      </c>
      <c r="AC73" s="201">
        <v>0</v>
      </c>
      <c r="AD73" s="201">
        <v>0</v>
      </c>
      <c r="AE73" s="201">
        <v>43.63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1.71</v>
      </c>
      <c r="AB74" s="201">
        <v>0</v>
      </c>
      <c r="AC74" s="201">
        <v>0</v>
      </c>
      <c r="AD74" s="201">
        <v>0</v>
      </c>
      <c r="AE74" s="201">
        <v>43.63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1.96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1.77</v>
      </c>
      <c r="AB75" s="201">
        <v>0</v>
      </c>
      <c r="AC75" s="201">
        <v>0</v>
      </c>
      <c r="AD75" s="201">
        <v>0</v>
      </c>
      <c r="AE75" s="201">
        <v>43.63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1.69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1.77</v>
      </c>
      <c r="AB76" s="201">
        <v>0</v>
      </c>
      <c r="AC76" s="201">
        <v>0</v>
      </c>
      <c r="AD76" s="201">
        <v>0</v>
      </c>
      <c r="AE76" s="201">
        <v>43.63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2.27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9.26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1.77</v>
      </c>
      <c r="AB77" s="201">
        <v>0</v>
      </c>
      <c r="AC77" s="201">
        <v>0</v>
      </c>
      <c r="AD77" s="201">
        <v>0</v>
      </c>
      <c r="AE77" s="201">
        <v>43.63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1.77</v>
      </c>
      <c r="AB78" s="201">
        <v>0</v>
      </c>
      <c r="AC78" s="201">
        <v>0</v>
      </c>
      <c r="AD78" s="201">
        <v>0</v>
      </c>
      <c r="AE78" s="201">
        <v>43.63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1.77</v>
      </c>
      <c r="AB79" s="201">
        <v>0</v>
      </c>
      <c r="AC79" s="201">
        <v>0</v>
      </c>
      <c r="AD79" s="201">
        <v>0</v>
      </c>
      <c r="AE79" s="201">
        <v>43.63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14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1.77</v>
      </c>
      <c r="AB80" s="201">
        <v>0</v>
      </c>
      <c r="AC80" s="201">
        <v>0</v>
      </c>
      <c r="AD80" s="201">
        <v>0</v>
      </c>
      <c r="AE80" s="201">
        <v>43.63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14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1.77</v>
      </c>
      <c r="AB81" s="201">
        <v>0</v>
      </c>
      <c r="AC81" s="201">
        <v>0</v>
      </c>
      <c r="AD81" s="201">
        <v>0</v>
      </c>
      <c r="AE81" s="201">
        <v>43.63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14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1.77</v>
      </c>
      <c r="AB82" s="201">
        <v>0</v>
      </c>
      <c r="AC82" s="201">
        <v>0</v>
      </c>
      <c r="AD82" s="201">
        <v>0</v>
      </c>
      <c r="AE82" s="201">
        <v>43.63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14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1.78</v>
      </c>
      <c r="AB83" s="201">
        <v>0</v>
      </c>
      <c r="AC83" s="201">
        <v>0</v>
      </c>
      <c r="AD83" s="201">
        <v>0</v>
      </c>
      <c r="AE83" s="201">
        <v>43.63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14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1.78</v>
      </c>
      <c r="AB84" s="201">
        <v>0</v>
      </c>
      <c r="AC84" s="201">
        <v>0</v>
      </c>
      <c r="AD84" s="201">
        <v>0</v>
      </c>
      <c r="AE84" s="201">
        <v>43.63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14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1.78</v>
      </c>
      <c r="AB85" s="201">
        <v>0</v>
      </c>
      <c r="AC85" s="201">
        <v>0</v>
      </c>
      <c r="AD85" s="201">
        <v>0</v>
      </c>
      <c r="AE85" s="201">
        <v>43.63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3.92</v>
      </c>
      <c r="BA85" s="201">
        <v>2.78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2.76</v>
      </c>
      <c r="L86" s="201">
        <v>9.18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1.78</v>
      </c>
      <c r="AB86" s="201">
        <v>0</v>
      </c>
      <c r="AC86" s="201">
        <v>0</v>
      </c>
      <c r="AD86" s="201">
        <v>0</v>
      </c>
      <c r="AE86" s="201">
        <v>44.14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14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2.94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44.14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2.94</v>
      </c>
      <c r="BA87" s="201">
        <v>2.0299999999999998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44.14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2.94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44.14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3.92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44.14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44.14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44.14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0.41</v>
      </c>
      <c r="R93" s="201">
        <v>1.27</v>
      </c>
      <c r="S93" s="201">
        <v>0.63</v>
      </c>
      <c r="T93" s="201">
        <v>0.93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44.14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2.93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0.41</v>
      </c>
      <c r="R94" s="201">
        <v>1.27</v>
      </c>
      <c r="S94" s="201">
        <v>0.63</v>
      </c>
      <c r="T94" s="201">
        <v>0.93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44.14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2.82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2.85</v>
      </c>
      <c r="O95" s="201">
        <v>3.16</v>
      </c>
      <c r="P95" s="201">
        <v>5.09</v>
      </c>
      <c r="Q95" s="201">
        <v>0.41</v>
      </c>
      <c r="R95" s="201">
        <v>1.27</v>
      </c>
      <c r="S95" s="201">
        <v>0.63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44.14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3.62</v>
      </c>
      <c r="BA95" s="201">
        <v>2.0299999999999998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2.85</v>
      </c>
      <c r="O96" s="201">
        <v>3.16</v>
      </c>
      <c r="P96" s="201">
        <v>5.09</v>
      </c>
      <c r="Q96" s="201">
        <v>0.41</v>
      </c>
      <c r="R96" s="201">
        <v>1.27</v>
      </c>
      <c r="S96" s="201">
        <v>0.63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44.14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2.82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2.85</v>
      </c>
      <c r="O97" s="201">
        <v>3.16</v>
      </c>
      <c r="P97" s="201">
        <v>5.09</v>
      </c>
      <c r="Q97" s="201">
        <v>0.41</v>
      </c>
      <c r="R97" s="201">
        <v>1.27</v>
      </c>
      <c r="S97" s="201">
        <v>0.63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44.14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2.33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2.85</v>
      </c>
      <c r="O98" s="201">
        <v>3.16</v>
      </c>
      <c r="P98" s="201">
        <v>5.09</v>
      </c>
      <c r="Q98" s="201">
        <v>0.41</v>
      </c>
      <c r="R98" s="201">
        <v>1.27</v>
      </c>
      <c r="S98" s="201">
        <v>0.63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44.14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1.1499999999999999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6.7177500000000015E-2</v>
      </c>
      <c r="L99">
        <f t="shared" si="0"/>
        <v>0.2203874999999996</v>
      </c>
      <c r="M99">
        <f t="shared" si="0"/>
        <v>6.1417500000000042E-2</v>
      </c>
      <c r="N99">
        <f t="shared" si="0"/>
        <v>6.8399999999999947E-2</v>
      </c>
      <c r="O99">
        <f t="shared" si="0"/>
        <v>7.5840000000000032E-2</v>
      </c>
      <c r="P99">
        <f t="shared" si="0"/>
        <v>0.1249199999999998</v>
      </c>
      <c r="Q99">
        <f t="shared" si="0"/>
        <v>9.8399999999999876E-3</v>
      </c>
      <c r="R99">
        <f t="shared" si="0"/>
        <v>3.0479999999999972E-2</v>
      </c>
      <c r="S99">
        <f t="shared" si="0"/>
        <v>1.5125000000000026E-2</v>
      </c>
      <c r="T99">
        <f t="shared" si="0"/>
        <v>3.5565000000000041E-2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4.2465000000000003E-2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1.0654275000000011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0.315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0.20417999999999967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2.4537499999999997E-2</v>
      </c>
      <c r="BA99">
        <f t="shared" si="0"/>
        <v>2.2787499999999999E-2</v>
      </c>
      <c r="BB99">
        <f t="shared" si="0"/>
        <v>6.7415000000000072E-2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8.91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9.08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9.08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9.08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9.08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0.09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9.08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0.09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9.08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0.09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9.08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0.09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9.08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0.03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9.08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0.03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9.08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0.03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9.08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0.03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9.08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0.03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9.08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0.03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9.08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0.03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9.08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0.03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9.25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0.03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9.25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0.03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9.25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0.03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9.25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0.03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9.25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0.03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9.25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0.03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9.25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9.25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9.25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9.25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9.25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9.25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9.25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9.25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9.25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9.25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9.08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9.08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9.08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9.08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9.08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9.08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9.08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9.08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8.69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8.69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8.69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8.69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8.69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8.69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8.69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8.69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8.4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8.4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8.4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8.4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8.4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8.4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8.4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8.4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8.4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8.4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8.4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8.4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8.4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8.91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8.91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8.91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8.91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8.91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8.91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8.91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8.91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8.91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8.91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8.91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8.91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8.91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0.21127499999999966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1.9500000000000008E-4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261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221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201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171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154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154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154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154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154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154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154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154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154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154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154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154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154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154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154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154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146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146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146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146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146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146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146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146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146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146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146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146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146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146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1">
        <v>146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201">
        <v>146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201">
        <v>146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201">
        <v>146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146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146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146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146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1">
        <v>146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201">
        <v>146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201">
        <v>146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201">
        <v>146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146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146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146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200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150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250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150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264</v>
      </c>
      <c r="P87" s="201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1">
        <v>150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264</v>
      </c>
      <c r="P88" s="201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264</v>
      </c>
      <c r="P89" s="201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304</v>
      </c>
      <c r="P90" s="201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304</v>
      </c>
      <c r="P91" s="201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304</v>
      </c>
      <c r="P92" s="201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304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304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304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304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304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304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0.78174999999999994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3.5884999999999998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4.1449999999999996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22.69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35.75</v>
      </c>
      <c r="K3" s="201">
        <v>18.079999999999998</v>
      </c>
      <c r="L3" s="201">
        <v>0.64</v>
      </c>
      <c r="M3" s="201">
        <v>2.34</v>
      </c>
      <c r="N3" s="201">
        <v>1.94</v>
      </c>
      <c r="O3" s="201">
        <v>2.71</v>
      </c>
      <c r="P3" s="201">
        <v>1.1499999999999999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0</v>
      </c>
      <c r="V3" s="201">
        <v>0.18</v>
      </c>
      <c r="W3" s="201">
        <v>0.72</v>
      </c>
      <c r="X3" s="201">
        <v>2.2999999999999998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0.89</v>
      </c>
      <c r="AD3" s="201">
        <v>22.43</v>
      </c>
      <c r="AE3" s="201">
        <v>0</v>
      </c>
      <c r="AF3" s="201">
        <v>0</v>
      </c>
      <c r="AG3" s="201">
        <v>31.38</v>
      </c>
      <c r="AH3" s="201">
        <v>0</v>
      </c>
      <c r="AI3" s="201">
        <v>8.49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58.17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0.2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22.69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35.75</v>
      </c>
      <c r="K4" s="201">
        <v>18.079999999999998</v>
      </c>
      <c r="L4" s="201">
        <v>0.64</v>
      </c>
      <c r="M4" s="201">
        <v>2.34</v>
      </c>
      <c r="N4" s="201">
        <v>1.94</v>
      </c>
      <c r="O4" s="201">
        <v>2.71</v>
      </c>
      <c r="P4" s="201">
        <v>1.1499999999999999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0</v>
      </c>
      <c r="V4" s="201">
        <v>0.18</v>
      </c>
      <c r="W4" s="201">
        <v>0.72</v>
      </c>
      <c r="X4" s="201">
        <v>2.2999999999999998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0.89</v>
      </c>
      <c r="AD4" s="201">
        <v>22.43</v>
      </c>
      <c r="AE4" s="201">
        <v>0</v>
      </c>
      <c r="AF4" s="201">
        <v>0</v>
      </c>
      <c r="AG4" s="201">
        <v>31.38</v>
      </c>
      <c r="AH4" s="201">
        <v>0</v>
      </c>
      <c r="AI4" s="201">
        <v>8.49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98.17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0.2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22.69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35.75</v>
      </c>
      <c r="K5" s="201">
        <v>18.079999999999998</v>
      </c>
      <c r="L5" s="201">
        <v>0.64</v>
      </c>
      <c r="M5" s="201">
        <v>2.34</v>
      </c>
      <c r="N5" s="201">
        <v>1.94</v>
      </c>
      <c r="O5" s="201">
        <v>2.71</v>
      </c>
      <c r="P5" s="201">
        <v>1.1499999999999999</v>
      </c>
      <c r="Q5" s="201">
        <v>0.35</v>
      </c>
      <c r="R5" s="201">
        <v>0.7</v>
      </c>
      <c r="S5" s="201">
        <v>0.43</v>
      </c>
      <c r="T5" s="201">
        <v>0.05</v>
      </c>
      <c r="U5" s="201">
        <v>0</v>
      </c>
      <c r="V5" s="201">
        <v>0.18</v>
      </c>
      <c r="W5" s="201">
        <v>0.72</v>
      </c>
      <c r="X5" s="201">
        <v>2.2999999999999998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0.89</v>
      </c>
      <c r="AD5" s="201">
        <v>22.43</v>
      </c>
      <c r="AE5" s="201">
        <v>0</v>
      </c>
      <c r="AF5" s="201">
        <v>0</v>
      </c>
      <c r="AG5" s="201">
        <v>31.38</v>
      </c>
      <c r="AH5" s="201">
        <v>0</v>
      </c>
      <c r="AI5" s="201">
        <v>8.49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118.17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0.2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22.69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35.75</v>
      </c>
      <c r="K6" s="201">
        <v>18.079999999999998</v>
      </c>
      <c r="L6" s="201">
        <v>0.64</v>
      </c>
      <c r="M6" s="201">
        <v>2.34</v>
      </c>
      <c r="N6" s="201">
        <v>1.94</v>
      </c>
      <c r="O6" s="201">
        <v>2.71</v>
      </c>
      <c r="P6" s="201">
        <v>1.1499999999999999</v>
      </c>
      <c r="Q6" s="201">
        <v>0.35</v>
      </c>
      <c r="R6" s="201">
        <v>0.7</v>
      </c>
      <c r="S6" s="201">
        <v>0.43</v>
      </c>
      <c r="T6" s="201">
        <v>0.05</v>
      </c>
      <c r="U6" s="201">
        <v>0</v>
      </c>
      <c r="V6" s="201">
        <v>0.18</v>
      </c>
      <c r="W6" s="201">
        <v>0.72</v>
      </c>
      <c r="X6" s="201">
        <v>2.2999999999999998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0.89</v>
      </c>
      <c r="AD6" s="201">
        <v>22.43</v>
      </c>
      <c r="AE6" s="201">
        <v>0</v>
      </c>
      <c r="AF6" s="201">
        <v>0</v>
      </c>
      <c r="AG6" s="201">
        <v>31.38</v>
      </c>
      <c r="AH6" s="201">
        <v>0</v>
      </c>
      <c r="AI6" s="201">
        <v>8.49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148.16999999999999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0.2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22.69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35.75</v>
      </c>
      <c r="K7" s="201">
        <v>17.86</v>
      </c>
      <c r="L7" s="201">
        <v>0.64</v>
      </c>
      <c r="M7" s="201">
        <v>2.34</v>
      </c>
      <c r="N7" s="201">
        <v>1.94</v>
      </c>
      <c r="O7" s="201">
        <v>2.71</v>
      </c>
      <c r="P7" s="201">
        <v>1.1499999999999999</v>
      </c>
      <c r="Q7" s="201">
        <v>0.35</v>
      </c>
      <c r="R7" s="201">
        <v>0.7</v>
      </c>
      <c r="S7" s="201">
        <v>0.43</v>
      </c>
      <c r="T7" s="201">
        <v>0.05</v>
      </c>
      <c r="U7" s="201">
        <v>0</v>
      </c>
      <c r="V7" s="201">
        <v>0.18</v>
      </c>
      <c r="W7" s="201">
        <v>0.72</v>
      </c>
      <c r="X7" s="201">
        <v>2.2999999999999998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0.89</v>
      </c>
      <c r="AD7" s="201">
        <v>22.43</v>
      </c>
      <c r="AE7" s="201">
        <v>0</v>
      </c>
      <c r="AF7" s="201">
        <v>0</v>
      </c>
      <c r="AG7" s="201">
        <v>31.38</v>
      </c>
      <c r="AH7" s="201">
        <v>0</v>
      </c>
      <c r="AI7" s="201">
        <v>8.49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172.17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0.2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22.69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35.75</v>
      </c>
      <c r="K8" s="201">
        <v>18.079999999999998</v>
      </c>
      <c r="L8" s="201">
        <v>0.64</v>
      </c>
      <c r="M8" s="201">
        <v>2.34</v>
      </c>
      <c r="N8" s="201">
        <v>1.94</v>
      </c>
      <c r="O8" s="201">
        <v>2.71</v>
      </c>
      <c r="P8" s="201">
        <v>1.1499999999999999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0</v>
      </c>
      <c r="V8" s="201">
        <v>0.18</v>
      </c>
      <c r="W8" s="201">
        <v>0.72</v>
      </c>
      <c r="X8" s="201">
        <v>2.2999999999999998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0.89</v>
      </c>
      <c r="AD8" s="201">
        <v>22.43</v>
      </c>
      <c r="AE8" s="201">
        <v>0</v>
      </c>
      <c r="AF8" s="201">
        <v>0</v>
      </c>
      <c r="AG8" s="201">
        <v>31.38</v>
      </c>
      <c r="AH8" s="201">
        <v>0</v>
      </c>
      <c r="AI8" s="201">
        <v>8.49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172.17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0.2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22.69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35.75</v>
      </c>
      <c r="K9" s="201">
        <v>49.21</v>
      </c>
      <c r="L9" s="201">
        <v>0.64</v>
      </c>
      <c r="M9" s="201">
        <v>2.34</v>
      </c>
      <c r="N9" s="201">
        <v>1.94</v>
      </c>
      <c r="O9" s="201">
        <v>2.71</v>
      </c>
      <c r="P9" s="201">
        <v>1.1499999999999999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0</v>
      </c>
      <c r="V9" s="201">
        <v>0.18</v>
      </c>
      <c r="W9" s="201">
        <v>0.72</v>
      </c>
      <c r="X9" s="201">
        <v>2.2999999999999998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0.89</v>
      </c>
      <c r="AD9" s="201">
        <v>22.43</v>
      </c>
      <c r="AE9" s="201">
        <v>0</v>
      </c>
      <c r="AF9" s="201">
        <v>0</v>
      </c>
      <c r="AG9" s="201">
        <v>31.38</v>
      </c>
      <c r="AH9" s="201">
        <v>0</v>
      </c>
      <c r="AI9" s="201">
        <v>8.49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172.17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0.2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22.69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35.75</v>
      </c>
      <c r="K10" s="201">
        <v>97.45</v>
      </c>
      <c r="L10" s="201">
        <v>0.64</v>
      </c>
      <c r="M10" s="201">
        <v>2.34</v>
      </c>
      <c r="N10" s="201">
        <v>1.94</v>
      </c>
      <c r="O10" s="201">
        <v>2.71</v>
      </c>
      <c r="P10" s="201">
        <v>1.1499999999999999</v>
      </c>
      <c r="Q10" s="201">
        <v>0.35</v>
      </c>
      <c r="R10" s="201">
        <v>0.7</v>
      </c>
      <c r="S10" s="201">
        <v>0.43</v>
      </c>
      <c r="T10" s="201">
        <v>0.05</v>
      </c>
      <c r="U10" s="201">
        <v>0</v>
      </c>
      <c r="V10" s="201">
        <v>0.18</v>
      </c>
      <c r="W10" s="201">
        <v>0.72</v>
      </c>
      <c r="X10" s="201">
        <v>2.2999999999999998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0.89</v>
      </c>
      <c r="AD10" s="201">
        <v>22.43</v>
      </c>
      <c r="AE10" s="201">
        <v>0</v>
      </c>
      <c r="AF10" s="201">
        <v>0</v>
      </c>
      <c r="AG10" s="201">
        <v>31.38</v>
      </c>
      <c r="AH10" s="201">
        <v>0</v>
      </c>
      <c r="AI10" s="201">
        <v>8.49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172.17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0.2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22.69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35.75</v>
      </c>
      <c r="K11" s="201">
        <v>97.45</v>
      </c>
      <c r="L11" s="201">
        <v>0.64</v>
      </c>
      <c r="M11" s="201">
        <v>2.34</v>
      </c>
      <c r="N11" s="201">
        <v>1.94</v>
      </c>
      <c r="O11" s="201">
        <v>2.71</v>
      </c>
      <c r="P11" s="201">
        <v>1.1499999999999999</v>
      </c>
      <c r="Q11" s="201">
        <v>0.35</v>
      </c>
      <c r="R11" s="201">
        <v>0.7</v>
      </c>
      <c r="S11" s="201">
        <v>0.43</v>
      </c>
      <c r="T11" s="201">
        <v>0.05</v>
      </c>
      <c r="U11" s="201">
        <v>0</v>
      </c>
      <c r="V11" s="201">
        <v>0.18</v>
      </c>
      <c r="W11" s="201">
        <v>0.72</v>
      </c>
      <c r="X11" s="201">
        <v>2.2999999999999998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0.89</v>
      </c>
      <c r="AD11" s="201">
        <v>22.43</v>
      </c>
      <c r="AE11" s="201">
        <v>0</v>
      </c>
      <c r="AF11" s="201">
        <v>0</v>
      </c>
      <c r="AG11" s="201">
        <v>31.38</v>
      </c>
      <c r="AH11" s="201">
        <v>0</v>
      </c>
      <c r="AI11" s="201">
        <v>8.49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170.17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0.2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22.69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35.75</v>
      </c>
      <c r="K12" s="201">
        <v>145.68</v>
      </c>
      <c r="L12" s="201">
        <v>0.64</v>
      </c>
      <c r="M12" s="201">
        <v>2.34</v>
      </c>
      <c r="N12" s="201">
        <v>1.94</v>
      </c>
      <c r="O12" s="201">
        <v>2.71</v>
      </c>
      <c r="P12" s="201">
        <v>1.1499999999999999</v>
      </c>
      <c r="Q12" s="201">
        <v>0.35</v>
      </c>
      <c r="R12" s="201">
        <v>0.7</v>
      </c>
      <c r="S12" s="201">
        <v>0.47</v>
      </c>
      <c r="T12" s="201">
        <v>0.05</v>
      </c>
      <c r="U12" s="201">
        <v>0</v>
      </c>
      <c r="V12" s="201">
        <v>0.18</v>
      </c>
      <c r="W12" s="201">
        <v>0.72</v>
      </c>
      <c r="X12" s="201">
        <v>2.2999999999999998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0.89</v>
      </c>
      <c r="AD12" s="201">
        <v>22.43</v>
      </c>
      <c r="AE12" s="201">
        <v>0</v>
      </c>
      <c r="AF12" s="201">
        <v>0</v>
      </c>
      <c r="AG12" s="201">
        <v>31.38</v>
      </c>
      <c r="AH12" s="201">
        <v>0</v>
      </c>
      <c r="AI12" s="201">
        <v>8.49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170.17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0.2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22.69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35.75</v>
      </c>
      <c r="K13" s="201">
        <v>193.92</v>
      </c>
      <c r="L13" s="201">
        <v>0.64</v>
      </c>
      <c r="M13" s="201">
        <v>2.34</v>
      </c>
      <c r="N13" s="201">
        <v>1.94</v>
      </c>
      <c r="O13" s="201">
        <v>2.71</v>
      </c>
      <c r="P13" s="201">
        <v>1.1499999999999999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0</v>
      </c>
      <c r="V13" s="201">
        <v>0.18</v>
      </c>
      <c r="W13" s="201">
        <v>0.72</v>
      </c>
      <c r="X13" s="201">
        <v>2.2999999999999998</v>
      </c>
      <c r="Y13" s="201">
        <v>0</v>
      </c>
      <c r="Z13" s="201">
        <v>4.33</v>
      </c>
      <c r="AA13" s="201">
        <v>1.4</v>
      </c>
      <c r="AB13" s="201">
        <v>0</v>
      </c>
      <c r="AC13" s="201">
        <v>0.89</v>
      </c>
      <c r="AD13" s="201">
        <v>22.43</v>
      </c>
      <c r="AE13" s="201">
        <v>0</v>
      </c>
      <c r="AF13" s="201">
        <v>0</v>
      </c>
      <c r="AG13" s="201">
        <v>31.38</v>
      </c>
      <c r="AH13" s="201">
        <v>0</v>
      </c>
      <c r="AI13" s="201">
        <v>8.49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170.17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0.2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22.69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35.75</v>
      </c>
      <c r="K14" s="201">
        <v>237.33</v>
      </c>
      <c r="L14" s="201">
        <v>0.64</v>
      </c>
      <c r="M14" s="201">
        <v>2.34</v>
      </c>
      <c r="N14" s="201">
        <v>1.94</v>
      </c>
      <c r="O14" s="201">
        <v>2.71</v>
      </c>
      <c r="P14" s="201">
        <v>1.1499999999999999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0</v>
      </c>
      <c r="V14" s="201">
        <v>0.18</v>
      </c>
      <c r="W14" s="201">
        <v>0.72</v>
      </c>
      <c r="X14" s="201">
        <v>2.2999999999999998</v>
      </c>
      <c r="Y14" s="201">
        <v>0</v>
      </c>
      <c r="Z14" s="201">
        <v>4.33</v>
      </c>
      <c r="AA14" s="201">
        <v>1.4</v>
      </c>
      <c r="AB14" s="201">
        <v>0</v>
      </c>
      <c r="AC14" s="201">
        <v>0.89</v>
      </c>
      <c r="AD14" s="201">
        <v>22.43</v>
      </c>
      <c r="AE14" s="201">
        <v>0</v>
      </c>
      <c r="AF14" s="201">
        <v>0</v>
      </c>
      <c r="AG14" s="201">
        <v>31.38</v>
      </c>
      <c r="AH14" s="201">
        <v>0</v>
      </c>
      <c r="AI14" s="201">
        <v>8.49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170.17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0.2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22.69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35.75</v>
      </c>
      <c r="K15" s="201">
        <v>237.33</v>
      </c>
      <c r="L15" s="201">
        <v>7.54</v>
      </c>
      <c r="M15" s="201">
        <v>2.34</v>
      </c>
      <c r="N15" s="201">
        <v>1.94</v>
      </c>
      <c r="O15" s="201">
        <v>2.71</v>
      </c>
      <c r="P15" s="201">
        <v>1.1499999999999999</v>
      </c>
      <c r="Q15" s="201">
        <v>4.18</v>
      </c>
      <c r="R15" s="201">
        <v>9.2100000000000009</v>
      </c>
      <c r="S15" s="201">
        <v>4.6900000000000004</v>
      </c>
      <c r="T15" s="201">
        <v>0.5</v>
      </c>
      <c r="U15" s="201">
        <v>0</v>
      </c>
      <c r="V15" s="201">
        <v>0.18</v>
      </c>
      <c r="W15" s="201">
        <v>0.72</v>
      </c>
      <c r="X15" s="201">
        <v>2.2999999999999998</v>
      </c>
      <c r="Y15" s="201">
        <v>0</v>
      </c>
      <c r="Z15" s="201">
        <v>4.33</v>
      </c>
      <c r="AA15" s="201">
        <v>25.15</v>
      </c>
      <c r="AB15" s="201">
        <v>0</v>
      </c>
      <c r="AC15" s="201">
        <v>0.44</v>
      </c>
      <c r="AD15" s="201">
        <v>22.43</v>
      </c>
      <c r="AE15" s="201">
        <v>0</v>
      </c>
      <c r="AF15" s="201">
        <v>0</v>
      </c>
      <c r="AG15" s="201">
        <v>31.38</v>
      </c>
      <c r="AH15" s="201">
        <v>0</v>
      </c>
      <c r="AI15" s="201">
        <v>8.49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170.17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0.2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22.69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35.75</v>
      </c>
      <c r="K16" s="201">
        <v>237.33</v>
      </c>
      <c r="L16" s="201">
        <v>7.54</v>
      </c>
      <c r="M16" s="201">
        <v>2.34</v>
      </c>
      <c r="N16" s="201">
        <v>1.94</v>
      </c>
      <c r="O16" s="201">
        <v>2.71</v>
      </c>
      <c r="P16" s="201">
        <v>1.1499999999999999</v>
      </c>
      <c r="Q16" s="201">
        <v>4.18</v>
      </c>
      <c r="R16" s="201">
        <v>9.2100000000000009</v>
      </c>
      <c r="S16" s="201">
        <v>5.44</v>
      </c>
      <c r="T16" s="201">
        <v>0.5</v>
      </c>
      <c r="U16" s="201">
        <v>0</v>
      </c>
      <c r="V16" s="201">
        <v>0.18</v>
      </c>
      <c r="W16" s="201">
        <v>0.72</v>
      </c>
      <c r="X16" s="201">
        <v>2.2999999999999998</v>
      </c>
      <c r="Y16" s="201">
        <v>0</v>
      </c>
      <c r="Z16" s="201">
        <v>4.33</v>
      </c>
      <c r="AA16" s="201">
        <v>25.15</v>
      </c>
      <c r="AB16" s="201">
        <v>0</v>
      </c>
      <c r="AC16" s="201">
        <v>0.44</v>
      </c>
      <c r="AD16" s="201">
        <v>22.43</v>
      </c>
      <c r="AE16" s="201">
        <v>0</v>
      </c>
      <c r="AF16" s="201">
        <v>0</v>
      </c>
      <c r="AG16" s="201">
        <v>31.38</v>
      </c>
      <c r="AH16" s="201">
        <v>0</v>
      </c>
      <c r="AI16" s="201">
        <v>8.49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170.17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0.2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22.69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35.75</v>
      </c>
      <c r="K17" s="201">
        <v>237.33</v>
      </c>
      <c r="L17" s="201">
        <v>7.54</v>
      </c>
      <c r="M17" s="201">
        <v>2.34</v>
      </c>
      <c r="N17" s="201">
        <v>1.94</v>
      </c>
      <c r="O17" s="201">
        <v>2.71</v>
      </c>
      <c r="P17" s="201">
        <v>1.1499999999999999</v>
      </c>
      <c r="Q17" s="201">
        <v>4.18</v>
      </c>
      <c r="R17" s="201">
        <v>9.2100000000000009</v>
      </c>
      <c r="S17" s="201">
        <v>5.44</v>
      </c>
      <c r="T17" s="201">
        <v>0.5</v>
      </c>
      <c r="U17" s="201">
        <v>0</v>
      </c>
      <c r="V17" s="201">
        <v>0.18</v>
      </c>
      <c r="W17" s="201">
        <v>0.72</v>
      </c>
      <c r="X17" s="201">
        <v>2.2999999999999998</v>
      </c>
      <c r="Y17" s="201">
        <v>0</v>
      </c>
      <c r="Z17" s="201">
        <v>4.33</v>
      </c>
      <c r="AA17" s="201">
        <v>25.15</v>
      </c>
      <c r="AB17" s="201">
        <v>0</v>
      </c>
      <c r="AC17" s="201">
        <v>0.44</v>
      </c>
      <c r="AD17" s="201">
        <v>22.43</v>
      </c>
      <c r="AE17" s="201">
        <v>0</v>
      </c>
      <c r="AF17" s="201">
        <v>0</v>
      </c>
      <c r="AG17" s="201">
        <v>31.38</v>
      </c>
      <c r="AH17" s="201">
        <v>0</v>
      </c>
      <c r="AI17" s="201">
        <v>8.49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170.17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0.2</v>
      </c>
      <c r="AW17" s="201">
        <v>0</v>
      </c>
      <c r="AX17" s="201">
        <v>0.03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22.69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35.75</v>
      </c>
      <c r="K18" s="201">
        <v>237.33</v>
      </c>
      <c r="L18" s="201">
        <v>7.54</v>
      </c>
      <c r="M18" s="201">
        <v>2.34</v>
      </c>
      <c r="N18" s="201">
        <v>1.94</v>
      </c>
      <c r="O18" s="201">
        <v>2.71</v>
      </c>
      <c r="P18" s="201">
        <v>1.1499999999999999</v>
      </c>
      <c r="Q18" s="201">
        <v>4.18</v>
      </c>
      <c r="R18" s="201">
        <v>9.2100000000000009</v>
      </c>
      <c r="S18" s="201">
        <v>5.44</v>
      </c>
      <c r="T18" s="201">
        <v>0.5</v>
      </c>
      <c r="U18" s="201">
        <v>0</v>
      </c>
      <c r="V18" s="201">
        <v>0.18</v>
      </c>
      <c r="W18" s="201">
        <v>0.72</v>
      </c>
      <c r="X18" s="201">
        <v>2.2999999999999998</v>
      </c>
      <c r="Y18" s="201">
        <v>0</v>
      </c>
      <c r="Z18" s="201">
        <v>4.33</v>
      </c>
      <c r="AA18" s="201">
        <v>25.15</v>
      </c>
      <c r="AB18" s="201">
        <v>0</v>
      </c>
      <c r="AC18" s="201">
        <v>0.44</v>
      </c>
      <c r="AD18" s="201">
        <v>22.43</v>
      </c>
      <c r="AE18" s="201">
        <v>0</v>
      </c>
      <c r="AF18" s="201">
        <v>0</v>
      </c>
      <c r="AG18" s="201">
        <v>31.38</v>
      </c>
      <c r="AH18" s="201">
        <v>0</v>
      </c>
      <c r="AI18" s="201">
        <v>8.49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170.17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0.2</v>
      </c>
      <c r="AW18" s="201">
        <v>0</v>
      </c>
      <c r="AX18" s="201">
        <v>0.03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35.75</v>
      </c>
      <c r="K19" s="201">
        <v>237.33</v>
      </c>
      <c r="L19" s="201">
        <v>7.54</v>
      </c>
      <c r="M19" s="201">
        <v>2.34</v>
      </c>
      <c r="N19" s="201">
        <v>1.94</v>
      </c>
      <c r="O19" s="201">
        <v>2.71</v>
      </c>
      <c r="P19" s="201">
        <v>1.1499999999999999</v>
      </c>
      <c r="Q19" s="201">
        <v>4.18</v>
      </c>
      <c r="R19" s="201">
        <v>9.2100000000000009</v>
      </c>
      <c r="S19" s="201">
        <v>5.44</v>
      </c>
      <c r="T19" s="201">
        <v>0.5</v>
      </c>
      <c r="U19" s="201">
        <v>0</v>
      </c>
      <c r="V19" s="201">
        <v>0.18</v>
      </c>
      <c r="W19" s="201">
        <v>0.72</v>
      </c>
      <c r="X19" s="201">
        <v>2.2999999999999998</v>
      </c>
      <c r="Y19" s="201">
        <v>0</v>
      </c>
      <c r="Z19" s="201">
        <v>4.33</v>
      </c>
      <c r="AA19" s="201">
        <v>25.15</v>
      </c>
      <c r="AB19" s="201">
        <v>0</v>
      </c>
      <c r="AC19" s="201">
        <v>0.44</v>
      </c>
      <c r="AD19" s="201">
        <v>22.43</v>
      </c>
      <c r="AE19" s="201">
        <v>0</v>
      </c>
      <c r="AF19" s="201">
        <v>0</v>
      </c>
      <c r="AG19" s="201">
        <v>31.38</v>
      </c>
      <c r="AH19" s="201">
        <v>0</v>
      </c>
      <c r="AI19" s="201">
        <v>8.49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170.17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0.2</v>
      </c>
      <c r="AW19" s="201">
        <v>0</v>
      </c>
      <c r="AX19" s="201">
        <v>0.04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35.75</v>
      </c>
      <c r="K20" s="201">
        <v>237.33</v>
      </c>
      <c r="L20" s="201">
        <v>7.54</v>
      </c>
      <c r="M20" s="201">
        <v>2.34</v>
      </c>
      <c r="N20" s="201">
        <v>1.94</v>
      </c>
      <c r="O20" s="201">
        <v>2.71</v>
      </c>
      <c r="P20" s="201">
        <v>1.1499999999999999</v>
      </c>
      <c r="Q20" s="201">
        <v>4.18</v>
      </c>
      <c r="R20" s="201">
        <v>9.2100000000000009</v>
      </c>
      <c r="S20" s="201">
        <v>5.44</v>
      </c>
      <c r="T20" s="201">
        <v>0.5</v>
      </c>
      <c r="U20" s="201">
        <v>0</v>
      </c>
      <c r="V20" s="201">
        <v>0.18</v>
      </c>
      <c r="W20" s="201">
        <v>0.72</v>
      </c>
      <c r="X20" s="201">
        <v>2.2999999999999998</v>
      </c>
      <c r="Y20" s="201">
        <v>0</v>
      </c>
      <c r="Z20" s="201">
        <v>4.33</v>
      </c>
      <c r="AA20" s="201">
        <v>25.15</v>
      </c>
      <c r="AB20" s="201">
        <v>0</v>
      </c>
      <c r="AC20" s="201">
        <v>0.44</v>
      </c>
      <c r="AD20" s="201">
        <v>22.43</v>
      </c>
      <c r="AE20" s="201">
        <v>0</v>
      </c>
      <c r="AF20" s="201">
        <v>0</v>
      </c>
      <c r="AG20" s="201">
        <v>31.38</v>
      </c>
      <c r="AH20" s="201">
        <v>0</v>
      </c>
      <c r="AI20" s="201">
        <v>8.49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170.17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0.2</v>
      </c>
      <c r="AW20" s="201">
        <v>0</v>
      </c>
      <c r="AX20" s="201">
        <v>7.0000000000000007E-2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35.75</v>
      </c>
      <c r="K21" s="201">
        <v>237.33</v>
      </c>
      <c r="L21" s="201">
        <v>7.54</v>
      </c>
      <c r="M21" s="201">
        <v>2.34</v>
      </c>
      <c r="N21" s="201">
        <v>1.94</v>
      </c>
      <c r="O21" s="201">
        <v>2.71</v>
      </c>
      <c r="P21" s="201">
        <v>1.1499999999999999</v>
      </c>
      <c r="Q21" s="201">
        <v>4.18</v>
      </c>
      <c r="R21" s="201">
        <v>9.2100000000000009</v>
      </c>
      <c r="S21" s="201">
        <v>5.44</v>
      </c>
      <c r="T21" s="201">
        <v>0.5</v>
      </c>
      <c r="U21" s="201">
        <v>0</v>
      </c>
      <c r="V21" s="201">
        <v>0.18</v>
      </c>
      <c r="W21" s="201">
        <v>0.72</v>
      </c>
      <c r="X21" s="201">
        <v>2.2999999999999998</v>
      </c>
      <c r="Y21" s="201">
        <v>0</v>
      </c>
      <c r="Z21" s="201">
        <v>4.33</v>
      </c>
      <c r="AA21" s="201">
        <v>25.15</v>
      </c>
      <c r="AB21" s="201">
        <v>0</v>
      </c>
      <c r="AC21" s="201">
        <v>0.44</v>
      </c>
      <c r="AD21" s="201">
        <v>22.43</v>
      </c>
      <c r="AE21" s="201">
        <v>0</v>
      </c>
      <c r="AF21" s="201">
        <v>0</v>
      </c>
      <c r="AG21" s="201">
        <v>31.38</v>
      </c>
      <c r="AH21" s="201">
        <v>0</v>
      </c>
      <c r="AI21" s="201">
        <v>8.49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170.17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0.2</v>
      </c>
      <c r="AW21" s="201">
        <v>0</v>
      </c>
      <c r="AX21" s="201">
        <v>7.0000000000000007E-2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35.75</v>
      </c>
      <c r="K22" s="201">
        <v>237.33</v>
      </c>
      <c r="L22" s="201">
        <v>7.54</v>
      </c>
      <c r="M22" s="201">
        <v>2.34</v>
      </c>
      <c r="N22" s="201">
        <v>1.94</v>
      </c>
      <c r="O22" s="201">
        <v>2.71</v>
      </c>
      <c r="P22" s="201">
        <v>1.1499999999999999</v>
      </c>
      <c r="Q22" s="201">
        <v>4.18</v>
      </c>
      <c r="R22" s="201">
        <v>9.2100000000000009</v>
      </c>
      <c r="S22" s="201">
        <v>5.44</v>
      </c>
      <c r="T22" s="201">
        <v>0.5</v>
      </c>
      <c r="U22" s="201">
        <v>0</v>
      </c>
      <c r="V22" s="201">
        <v>0.18</v>
      </c>
      <c r="W22" s="201">
        <v>0.72</v>
      </c>
      <c r="X22" s="201">
        <v>2.2999999999999998</v>
      </c>
      <c r="Y22" s="201">
        <v>0</v>
      </c>
      <c r="Z22" s="201">
        <v>4.33</v>
      </c>
      <c r="AA22" s="201">
        <v>25.15</v>
      </c>
      <c r="AB22" s="201">
        <v>0</v>
      </c>
      <c r="AC22" s="201">
        <v>0.44</v>
      </c>
      <c r="AD22" s="201">
        <v>22.43</v>
      </c>
      <c r="AE22" s="201">
        <v>0</v>
      </c>
      <c r="AF22" s="201">
        <v>0</v>
      </c>
      <c r="AG22" s="201">
        <v>31.38</v>
      </c>
      <c r="AH22" s="201">
        <v>0</v>
      </c>
      <c r="AI22" s="201">
        <v>8.49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170.17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0.2</v>
      </c>
      <c r="AW22" s="201">
        <v>0</v>
      </c>
      <c r="AX22" s="201">
        <v>7.0000000000000007E-2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35.75</v>
      </c>
      <c r="K23" s="201">
        <v>237.33</v>
      </c>
      <c r="L23" s="201">
        <v>7.54</v>
      </c>
      <c r="M23" s="201">
        <v>2.34</v>
      </c>
      <c r="N23" s="201">
        <v>1.94</v>
      </c>
      <c r="O23" s="201">
        <v>2.71</v>
      </c>
      <c r="P23" s="201">
        <v>1.1499999999999999</v>
      </c>
      <c r="Q23" s="201">
        <v>4.18</v>
      </c>
      <c r="R23" s="201">
        <v>9.2100000000000009</v>
      </c>
      <c r="S23" s="201">
        <v>5.44</v>
      </c>
      <c r="T23" s="201">
        <v>0.5</v>
      </c>
      <c r="U23" s="201">
        <v>0</v>
      </c>
      <c r="V23" s="201">
        <v>0.18</v>
      </c>
      <c r="W23" s="201">
        <v>0.72</v>
      </c>
      <c r="X23" s="201">
        <v>2.2999999999999998</v>
      </c>
      <c r="Y23" s="201">
        <v>0</v>
      </c>
      <c r="Z23" s="201">
        <v>4.33</v>
      </c>
      <c r="AA23" s="201">
        <v>25.15</v>
      </c>
      <c r="AB23" s="201">
        <v>0</v>
      </c>
      <c r="AC23" s="201">
        <v>0.44</v>
      </c>
      <c r="AD23" s="201">
        <v>22.43</v>
      </c>
      <c r="AE23" s="201">
        <v>0</v>
      </c>
      <c r="AF23" s="201">
        <v>0</v>
      </c>
      <c r="AG23" s="201">
        <v>31.38</v>
      </c>
      <c r="AH23" s="201">
        <v>0</v>
      </c>
      <c r="AI23" s="201">
        <v>8.49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170.17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0.2</v>
      </c>
      <c r="AW23" s="201">
        <v>0</v>
      </c>
      <c r="AX23" s="201">
        <v>7.0000000000000007E-2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35.75</v>
      </c>
      <c r="K24" s="201">
        <v>237.33</v>
      </c>
      <c r="L24" s="201">
        <v>7.54</v>
      </c>
      <c r="M24" s="201">
        <v>2.34</v>
      </c>
      <c r="N24" s="201">
        <v>1.94</v>
      </c>
      <c r="O24" s="201">
        <v>2.71</v>
      </c>
      <c r="P24" s="201">
        <v>1.1499999999999999</v>
      </c>
      <c r="Q24" s="201">
        <v>4.18</v>
      </c>
      <c r="R24" s="201">
        <v>9.2100000000000009</v>
      </c>
      <c r="S24" s="201">
        <v>5.44</v>
      </c>
      <c r="T24" s="201">
        <v>0.5</v>
      </c>
      <c r="U24" s="201">
        <v>0</v>
      </c>
      <c r="V24" s="201">
        <v>0.18</v>
      </c>
      <c r="W24" s="201">
        <v>0.72</v>
      </c>
      <c r="X24" s="201">
        <v>2.2999999999999998</v>
      </c>
      <c r="Y24" s="201">
        <v>0</v>
      </c>
      <c r="Z24" s="201">
        <v>4.33</v>
      </c>
      <c r="AA24" s="201">
        <v>25.15</v>
      </c>
      <c r="AB24" s="201">
        <v>0</v>
      </c>
      <c r="AC24" s="201">
        <v>0.44</v>
      </c>
      <c r="AD24" s="201">
        <v>22.43</v>
      </c>
      <c r="AE24" s="201">
        <v>0</v>
      </c>
      <c r="AF24" s="201">
        <v>0</v>
      </c>
      <c r="AG24" s="201">
        <v>31.38</v>
      </c>
      <c r="AH24" s="201">
        <v>0</v>
      </c>
      <c r="AI24" s="201">
        <v>8.49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170.17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0.2</v>
      </c>
      <c r="AW24" s="201">
        <v>0</v>
      </c>
      <c r="AX24" s="201">
        <v>7.0000000000000007E-2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35.75</v>
      </c>
      <c r="K25" s="201">
        <v>237.33</v>
      </c>
      <c r="L25" s="201">
        <v>7.54</v>
      </c>
      <c r="M25" s="201">
        <v>2.34</v>
      </c>
      <c r="N25" s="201">
        <v>1.94</v>
      </c>
      <c r="O25" s="201">
        <v>2.71</v>
      </c>
      <c r="P25" s="201">
        <v>1.1499999999999999</v>
      </c>
      <c r="Q25" s="201">
        <v>4.18</v>
      </c>
      <c r="R25" s="201">
        <v>9.2100000000000009</v>
      </c>
      <c r="S25" s="201">
        <v>5.44</v>
      </c>
      <c r="T25" s="201">
        <v>0.5</v>
      </c>
      <c r="U25" s="201">
        <v>0</v>
      </c>
      <c r="V25" s="201">
        <v>0.18</v>
      </c>
      <c r="W25" s="201">
        <v>0.72</v>
      </c>
      <c r="X25" s="201">
        <v>2.2999999999999998</v>
      </c>
      <c r="Y25" s="201">
        <v>0</v>
      </c>
      <c r="Z25" s="201">
        <v>4.33</v>
      </c>
      <c r="AA25" s="201">
        <v>25.15</v>
      </c>
      <c r="AB25" s="201">
        <v>0</v>
      </c>
      <c r="AC25" s="201">
        <v>0.44</v>
      </c>
      <c r="AD25" s="201">
        <v>22.43</v>
      </c>
      <c r="AE25" s="201">
        <v>0</v>
      </c>
      <c r="AF25" s="201">
        <v>0</v>
      </c>
      <c r="AG25" s="201">
        <v>31.38</v>
      </c>
      <c r="AH25" s="201">
        <v>0</v>
      </c>
      <c r="AI25" s="201">
        <v>8.49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169.17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0.2</v>
      </c>
      <c r="AW25" s="201">
        <v>0</v>
      </c>
      <c r="AX25" s="201">
        <v>7.0000000000000007E-2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35.75</v>
      </c>
      <c r="K26" s="201">
        <v>237.33</v>
      </c>
      <c r="L26" s="201">
        <v>7.54</v>
      </c>
      <c r="M26" s="201">
        <v>2.34</v>
      </c>
      <c r="N26" s="201">
        <v>1.94</v>
      </c>
      <c r="O26" s="201">
        <v>2.71</v>
      </c>
      <c r="P26" s="201">
        <v>1.1499999999999999</v>
      </c>
      <c r="Q26" s="201">
        <v>4.18</v>
      </c>
      <c r="R26" s="201">
        <v>9.2100000000000009</v>
      </c>
      <c r="S26" s="201">
        <v>5.44</v>
      </c>
      <c r="T26" s="201">
        <v>0.5</v>
      </c>
      <c r="U26" s="201">
        <v>0</v>
      </c>
      <c r="V26" s="201">
        <v>0.18</v>
      </c>
      <c r="W26" s="201">
        <v>0.72</v>
      </c>
      <c r="X26" s="201">
        <v>2.2999999999999998</v>
      </c>
      <c r="Y26" s="201">
        <v>0</v>
      </c>
      <c r="Z26" s="201">
        <v>4.33</v>
      </c>
      <c r="AA26" s="201">
        <v>25.15</v>
      </c>
      <c r="AB26" s="201">
        <v>0</v>
      </c>
      <c r="AC26" s="201">
        <v>0.44</v>
      </c>
      <c r="AD26" s="201">
        <v>22.43</v>
      </c>
      <c r="AE26" s="201">
        <v>0</v>
      </c>
      <c r="AF26" s="201">
        <v>0</v>
      </c>
      <c r="AG26" s="201">
        <v>31.38</v>
      </c>
      <c r="AH26" s="201">
        <v>0</v>
      </c>
      <c r="AI26" s="201">
        <v>8.49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169.17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0.2</v>
      </c>
      <c r="AW26" s="201">
        <v>0</v>
      </c>
      <c r="AX26" s="201">
        <v>7.0000000000000007E-2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22.69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35.75</v>
      </c>
      <c r="K27" s="201">
        <v>237.33</v>
      </c>
      <c r="L27" s="201">
        <v>7.54</v>
      </c>
      <c r="M27" s="201">
        <v>2.34</v>
      </c>
      <c r="N27" s="201">
        <v>1.94</v>
      </c>
      <c r="O27" s="201">
        <v>2.71</v>
      </c>
      <c r="P27" s="201">
        <v>1.1499999999999999</v>
      </c>
      <c r="Q27" s="201">
        <v>4.18</v>
      </c>
      <c r="R27" s="201">
        <v>9.2100000000000009</v>
      </c>
      <c r="S27" s="201">
        <v>5.44</v>
      </c>
      <c r="T27" s="201">
        <v>0.5</v>
      </c>
      <c r="U27" s="201">
        <v>0</v>
      </c>
      <c r="V27" s="201">
        <v>0.18</v>
      </c>
      <c r="W27" s="201">
        <v>0.72</v>
      </c>
      <c r="X27" s="201">
        <v>2.2999999999999998</v>
      </c>
      <c r="Y27" s="201">
        <v>0</v>
      </c>
      <c r="Z27" s="201">
        <v>4.33</v>
      </c>
      <c r="AA27" s="201">
        <v>25.15</v>
      </c>
      <c r="AB27" s="201">
        <v>0</v>
      </c>
      <c r="AC27" s="201">
        <v>0.44</v>
      </c>
      <c r="AD27" s="201">
        <v>22.43</v>
      </c>
      <c r="AE27" s="201">
        <v>0</v>
      </c>
      <c r="AF27" s="201">
        <v>0</v>
      </c>
      <c r="AG27" s="201">
        <v>31.38</v>
      </c>
      <c r="AH27" s="201">
        <v>0</v>
      </c>
      <c r="AI27" s="201">
        <v>8.49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169.17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0.2</v>
      </c>
      <c r="AW27" s="201">
        <v>0</v>
      </c>
      <c r="AX27" s="201">
        <v>7.0000000000000007E-2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22.69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35.75</v>
      </c>
      <c r="K28" s="201">
        <v>237.33</v>
      </c>
      <c r="L28" s="201">
        <v>7.54</v>
      </c>
      <c r="M28" s="201">
        <v>2.34</v>
      </c>
      <c r="N28" s="201">
        <v>1.94</v>
      </c>
      <c r="O28" s="201">
        <v>2.71</v>
      </c>
      <c r="P28" s="201">
        <v>1.1499999999999999</v>
      </c>
      <c r="Q28" s="201">
        <v>4.18</v>
      </c>
      <c r="R28" s="201">
        <v>9.2100000000000009</v>
      </c>
      <c r="S28" s="201">
        <v>5.44</v>
      </c>
      <c r="T28" s="201">
        <v>0.5</v>
      </c>
      <c r="U28" s="201">
        <v>0</v>
      </c>
      <c r="V28" s="201">
        <v>0.18</v>
      </c>
      <c r="W28" s="201">
        <v>0.72</v>
      </c>
      <c r="X28" s="201">
        <v>2.2999999999999998</v>
      </c>
      <c r="Y28" s="201">
        <v>0</v>
      </c>
      <c r="Z28" s="201">
        <v>4.33</v>
      </c>
      <c r="AA28" s="201">
        <v>25.15</v>
      </c>
      <c r="AB28" s="201">
        <v>0</v>
      </c>
      <c r="AC28" s="201">
        <v>0.44</v>
      </c>
      <c r="AD28" s="201">
        <v>22.43</v>
      </c>
      <c r="AE28" s="201">
        <v>0</v>
      </c>
      <c r="AF28" s="201">
        <v>0</v>
      </c>
      <c r="AG28" s="201">
        <v>31.38</v>
      </c>
      <c r="AH28" s="201">
        <v>0</v>
      </c>
      <c r="AI28" s="201">
        <v>8.49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169.17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0.2</v>
      </c>
      <c r="AW28" s="201">
        <v>0</v>
      </c>
      <c r="AX28" s="201">
        <v>7.0000000000000007E-2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35.75</v>
      </c>
      <c r="K29" s="201">
        <v>237.33</v>
      </c>
      <c r="L29" s="201">
        <v>7.54</v>
      </c>
      <c r="M29" s="201">
        <v>2.34</v>
      </c>
      <c r="N29" s="201">
        <v>1.94</v>
      </c>
      <c r="O29" s="201">
        <v>2.71</v>
      </c>
      <c r="P29" s="201">
        <v>1.1499999999999999</v>
      </c>
      <c r="Q29" s="201">
        <v>4.18</v>
      </c>
      <c r="R29" s="201">
        <v>9.2100000000000009</v>
      </c>
      <c r="S29" s="201">
        <v>5.44</v>
      </c>
      <c r="T29" s="201">
        <v>0.5</v>
      </c>
      <c r="U29" s="201">
        <v>0</v>
      </c>
      <c r="V29" s="201">
        <v>0.18</v>
      </c>
      <c r="W29" s="201">
        <v>0.72</v>
      </c>
      <c r="X29" s="201">
        <v>2.2999999999999998</v>
      </c>
      <c r="Y29" s="201">
        <v>0</v>
      </c>
      <c r="Z29" s="201">
        <v>4.33</v>
      </c>
      <c r="AA29" s="201">
        <v>25.15</v>
      </c>
      <c r="AB29" s="201">
        <v>0</v>
      </c>
      <c r="AC29" s="201">
        <v>0.44</v>
      </c>
      <c r="AD29" s="201">
        <v>22.43</v>
      </c>
      <c r="AE29" s="201">
        <v>0</v>
      </c>
      <c r="AF29" s="201">
        <v>0</v>
      </c>
      <c r="AG29" s="201">
        <v>31.38</v>
      </c>
      <c r="AH29" s="201">
        <v>0</v>
      </c>
      <c r="AI29" s="201">
        <v>8.49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169.17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0.2</v>
      </c>
      <c r="AW29" s="201">
        <v>0</v>
      </c>
      <c r="AX29" s="201">
        <v>7.0000000000000007E-2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35.75</v>
      </c>
      <c r="K30" s="201">
        <v>237.33</v>
      </c>
      <c r="L30" s="201">
        <v>7.54</v>
      </c>
      <c r="M30" s="201">
        <v>2.34</v>
      </c>
      <c r="N30" s="201">
        <v>1.94</v>
      </c>
      <c r="O30" s="201">
        <v>2.71</v>
      </c>
      <c r="P30" s="201">
        <v>1.1499999999999999</v>
      </c>
      <c r="Q30" s="201">
        <v>4.18</v>
      </c>
      <c r="R30" s="201">
        <v>9.2100000000000009</v>
      </c>
      <c r="S30" s="201">
        <v>5.44</v>
      </c>
      <c r="T30" s="201">
        <v>0.5</v>
      </c>
      <c r="U30" s="201">
        <v>0</v>
      </c>
      <c r="V30" s="201">
        <v>0.18</v>
      </c>
      <c r="W30" s="201">
        <v>0.72</v>
      </c>
      <c r="X30" s="201">
        <v>2.2999999999999998</v>
      </c>
      <c r="Y30" s="201">
        <v>0</v>
      </c>
      <c r="Z30" s="201">
        <v>4.33</v>
      </c>
      <c r="AA30" s="201">
        <v>25.15</v>
      </c>
      <c r="AB30" s="201">
        <v>0</v>
      </c>
      <c r="AC30" s="201">
        <v>0.44</v>
      </c>
      <c r="AD30" s="201">
        <v>22.43</v>
      </c>
      <c r="AE30" s="201">
        <v>0</v>
      </c>
      <c r="AF30" s="201">
        <v>0</v>
      </c>
      <c r="AG30" s="201">
        <v>31.38</v>
      </c>
      <c r="AH30" s="201">
        <v>0</v>
      </c>
      <c r="AI30" s="201">
        <v>8.49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169.17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0.2</v>
      </c>
      <c r="AW30" s="201">
        <v>0</v>
      </c>
      <c r="AX30" s="201">
        <v>7.0000000000000007E-2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35.75</v>
      </c>
      <c r="K31" s="201">
        <v>237.33</v>
      </c>
      <c r="L31" s="201">
        <v>7.54</v>
      </c>
      <c r="M31" s="201">
        <v>2.34</v>
      </c>
      <c r="N31" s="201">
        <v>1.94</v>
      </c>
      <c r="O31" s="201">
        <v>2.71</v>
      </c>
      <c r="P31" s="201">
        <v>1.1499999999999999</v>
      </c>
      <c r="Q31" s="201">
        <v>4.18</v>
      </c>
      <c r="R31" s="201">
        <v>9.2100000000000009</v>
      </c>
      <c r="S31" s="201">
        <v>5.44</v>
      </c>
      <c r="T31" s="201">
        <v>0.5</v>
      </c>
      <c r="U31" s="201">
        <v>0</v>
      </c>
      <c r="V31" s="201">
        <v>0.18</v>
      </c>
      <c r="W31" s="201">
        <v>0.72</v>
      </c>
      <c r="X31" s="201">
        <v>2.2999999999999998</v>
      </c>
      <c r="Y31" s="201">
        <v>0</v>
      </c>
      <c r="Z31" s="201">
        <v>4.33</v>
      </c>
      <c r="AA31" s="201">
        <v>25.15</v>
      </c>
      <c r="AB31" s="201">
        <v>0</v>
      </c>
      <c r="AC31" s="201">
        <v>0.89</v>
      </c>
      <c r="AD31" s="201">
        <v>22.43</v>
      </c>
      <c r="AE31" s="201">
        <v>0</v>
      </c>
      <c r="AF31" s="201">
        <v>0</v>
      </c>
      <c r="AG31" s="201">
        <v>31.38</v>
      </c>
      <c r="AH31" s="201">
        <v>0</v>
      </c>
      <c r="AI31" s="201">
        <v>8.49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169.17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0.2</v>
      </c>
      <c r="AW31" s="201">
        <v>0</v>
      </c>
      <c r="AX31" s="201">
        <v>7.0000000000000007E-2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35.75</v>
      </c>
      <c r="K32" s="201">
        <v>237.33</v>
      </c>
      <c r="L32" s="201">
        <v>7.54</v>
      </c>
      <c r="M32" s="201">
        <v>2.34</v>
      </c>
      <c r="N32" s="201">
        <v>1.94</v>
      </c>
      <c r="O32" s="201">
        <v>2.71</v>
      </c>
      <c r="P32" s="201">
        <v>1.1499999999999999</v>
      </c>
      <c r="Q32" s="201">
        <v>4.18</v>
      </c>
      <c r="R32" s="201">
        <v>9.2100000000000009</v>
      </c>
      <c r="S32" s="201">
        <v>5.44</v>
      </c>
      <c r="T32" s="201">
        <v>0.5</v>
      </c>
      <c r="U32" s="201">
        <v>0</v>
      </c>
      <c r="V32" s="201">
        <v>0.18</v>
      </c>
      <c r="W32" s="201">
        <v>0.72</v>
      </c>
      <c r="X32" s="201">
        <v>2.2999999999999998</v>
      </c>
      <c r="Y32" s="201">
        <v>0</v>
      </c>
      <c r="Z32" s="201">
        <v>4.33</v>
      </c>
      <c r="AA32" s="201">
        <v>25.15</v>
      </c>
      <c r="AB32" s="201">
        <v>0</v>
      </c>
      <c r="AC32" s="201">
        <v>0.89</v>
      </c>
      <c r="AD32" s="201">
        <v>22.43</v>
      </c>
      <c r="AE32" s="201">
        <v>0</v>
      </c>
      <c r="AF32" s="201">
        <v>0</v>
      </c>
      <c r="AG32" s="201">
        <v>31.38</v>
      </c>
      <c r="AH32" s="201">
        <v>0</v>
      </c>
      <c r="AI32" s="201">
        <v>8.49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169.17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0.2</v>
      </c>
      <c r="AW32" s="201">
        <v>0</v>
      </c>
      <c r="AX32" s="201">
        <v>7.0000000000000007E-2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35.75</v>
      </c>
      <c r="K33" s="201">
        <v>237.33</v>
      </c>
      <c r="L33" s="201">
        <v>7.54</v>
      </c>
      <c r="M33" s="201">
        <v>2.34</v>
      </c>
      <c r="N33" s="201">
        <v>1.94</v>
      </c>
      <c r="O33" s="201">
        <v>2.71</v>
      </c>
      <c r="P33" s="201">
        <v>1.1499999999999999</v>
      </c>
      <c r="Q33" s="201">
        <v>4.18</v>
      </c>
      <c r="R33" s="201">
        <v>9.2100000000000009</v>
      </c>
      <c r="S33" s="201">
        <v>5.44</v>
      </c>
      <c r="T33" s="201">
        <v>0.5</v>
      </c>
      <c r="U33" s="201">
        <v>0</v>
      </c>
      <c r="V33" s="201">
        <v>0.18</v>
      </c>
      <c r="W33" s="201">
        <v>9.77</v>
      </c>
      <c r="X33" s="201">
        <v>29.44</v>
      </c>
      <c r="Y33" s="201">
        <v>0</v>
      </c>
      <c r="Z33" s="201">
        <v>57.82</v>
      </c>
      <c r="AA33" s="201">
        <v>25.15</v>
      </c>
      <c r="AB33" s="201">
        <v>0</v>
      </c>
      <c r="AC33" s="201">
        <v>0.89</v>
      </c>
      <c r="AD33" s="201">
        <v>22.43</v>
      </c>
      <c r="AE33" s="201">
        <v>0</v>
      </c>
      <c r="AF33" s="201">
        <v>0</v>
      </c>
      <c r="AG33" s="201">
        <v>31.38</v>
      </c>
      <c r="AH33" s="201">
        <v>0</v>
      </c>
      <c r="AI33" s="201">
        <v>8.49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169.17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0.59</v>
      </c>
      <c r="AV33" s="201">
        <v>0.2</v>
      </c>
      <c r="AW33" s="201">
        <v>0</v>
      </c>
      <c r="AX33" s="201">
        <v>7.0000000000000007E-2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35.15</v>
      </c>
      <c r="K34" s="201">
        <v>237.33</v>
      </c>
      <c r="L34" s="201">
        <v>7.54</v>
      </c>
      <c r="M34" s="201">
        <v>2.34</v>
      </c>
      <c r="N34" s="201">
        <v>1.94</v>
      </c>
      <c r="O34" s="201">
        <v>2.71</v>
      </c>
      <c r="P34" s="201">
        <v>1.1499999999999999</v>
      </c>
      <c r="Q34" s="201">
        <v>4.18</v>
      </c>
      <c r="R34" s="201">
        <v>9.2100000000000009</v>
      </c>
      <c r="S34" s="201">
        <v>5.44</v>
      </c>
      <c r="T34" s="201">
        <v>0.5</v>
      </c>
      <c r="U34" s="201">
        <v>0</v>
      </c>
      <c r="V34" s="201">
        <v>0.18</v>
      </c>
      <c r="W34" s="201">
        <v>9.77</v>
      </c>
      <c r="X34" s="201">
        <v>29.44</v>
      </c>
      <c r="Y34" s="201">
        <v>0</v>
      </c>
      <c r="Z34" s="201">
        <v>64.760000000000005</v>
      </c>
      <c r="AA34" s="201">
        <v>25.15</v>
      </c>
      <c r="AB34" s="201">
        <v>0</v>
      </c>
      <c r="AC34" s="201">
        <v>0.89</v>
      </c>
      <c r="AD34" s="201">
        <v>22.43</v>
      </c>
      <c r="AE34" s="201">
        <v>0</v>
      </c>
      <c r="AF34" s="201">
        <v>0</v>
      </c>
      <c r="AG34" s="201">
        <v>31.38</v>
      </c>
      <c r="AH34" s="201">
        <v>0</v>
      </c>
      <c r="AI34" s="201">
        <v>8.49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169.17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0.59</v>
      </c>
      <c r="AV34" s="201">
        <v>0.2</v>
      </c>
      <c r="AW34" s="201">
        <v>0</v>
      </c>
      <c r="AX34" s="201">
        <v>7.0000000000000007E-2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22.4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35.15</v>
      </c>
      <c r="K35" s="201">
        <v>237.33</v>
      </c>
      <c r="L35" s="201">
        <v>7.54</v>
      </c>
      <c r="M35" s="201">
        <v>2.34</v>
      </c>
      <c r="N35" s="201">
        <v>1.94</v>
      </c>
      <c r="O35" s="201">
        <v>2.71</v>
      </c>
      <c r="P35" s="201">
        <v>1.1499999999999999</v>
      </c>
      <c r="Q35" s="201">
        <v>4.18</v>
      </c>
      <c r="R35" s="201">
        <v>9.2100000000000009</v>
      </c>
      <c r="S35" s="201">
        <v>5.44</v>
      </c>
      <c r="T35" s="201">
        <v>0.5</v>
      </c>
      <c r="U35" s="201">
        <v>0</v>
      </c>
      <c r="V35" s="201">
        <v>0.18</v>
      </c>
      <c r="W35" s="201">
        <v>9.77</v>
      </c>
      <c r="X35" s="201">
        <v>29.44</v>
      </c>
      <c r="Y35" s="201">
        <v>0</v>
      </c>
      <c r="Z35" s="201">
        <v>64.760000000000005</v>
      </c>
      <c r="AA35" s="201">
        <v>25.15</v>
      </c>
      <c r="AB35" s="201">
        <v>0</v>
      </c>
      <c r="AC35" s="201">
        <v>0.89</v>
      </c>
      <c r="AD35" s="201">
        <v>22.43</v>
      </c>
      <c r="AE35" s="201">
        <v>0</v>
      </c>
      <c r="AF35" s="201">
        <v>0</v>
      </c>
      <c r="AG35" s="201">
        <v>31.38</v>
      </c>
      <c r="AH35" s="201">
        <v>0</v>
      </c>
      <c r="AI35" s="201">
        <v>8.49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169.17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0.59</v>
      </c>
      <c r="AV35" s="201">
        <v>0.2</v>
      </c>
      <c r="AW35" s="201">
        <v>0</v>
      </c>
      <c r="AX35" s="201">
        <v>7.0000000000000007E-2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22.4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33.94</v>
      </c>
      <c r="K36" s="201">
        <v>237.33</v>
      </c>
      <c r="L36" s="201">
        <v>7.54</v>
      </c>
      <c r="M36" s="201">
        <v>2.34</v>
      </c>
      <c r="N36" s="201">
        <v>1.94</v>
      </c>
      <c r="O36" s="201">
        <v>2.71</v>
      </c>
      <c r="P36" s="201">
        <v>1.1499999999999999</v>
      </c>
      <c r="Q36" s="201">
        <v>4.18</v>
      </c>
      <c r="R36" s="201">
        <v>9.2100000000000009</v>
      </c>
      <c r="S36" s="201">
        <v>5.44</v>
      </c>
      <c r="T36" s="201">
        <v>0.5</v>
      </c>
      <c r="U36" s="201">
        <v>0</v>
      </c>
      <c r="V36" s="201">
        <v>0.18</v>
      </c>
      <c r="W36" s="201">
        <v>9.5500000000000007</v>
      </c>
      <c r="X36" s="201">
        <v>29.44</v>
      </c>
      <c r="Y36" s="201">
        <v>0</v>
      </c>
      <c r="Z36" s="201">
        <v>64.760000000000005</v>
      </c>
      <c r="AA36" s="201">
        <v>25.15</v>
      </c>
      <c r="AB36" s="201">
        <v>0</v>
      </c>
      <c r="AC36" s="201">
        <v>0.89</v>
      </c>
      <c r="AD36" s="201">
        <v>22.43</v>
      </c>
      <c r="AE36" s="201">
        <v>0</v>
      </c>
      <c r="AF36" s="201">
        <v>0</v>
      </c>
      <c r="AG36" s="201">
        <v>31.38</v>
      </c>
      <c r="AH36" s="201">
        <v>0</v>
      </c>
      <c r="AI36" s="201">
        <v>8.49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169.17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0.59</v>
      </c>
      <c r="AV36" s="201">
        <v>0.2</v>
      </c>
      <c r="AW36" s="201">
        <v>0</v>
      </c>
      <c r="AX36" s="201">
        <v>7.0000000000000007E-2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22.4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33.94</v>
      </c>
      <c r="K37" s="201">
        <v>237.33</v>
      </c>
      <c r="L37" s="201">
        <v>7.54</v>
      </c>
      <c r="M37" s="201">
        <v>2.34</v>
      </c>
      <c r="N37" s="201">
        <v>1.94</v>
      </c>
      <c r="O37" s="201">
        <v>2.71</v>
      </c>
      <c r="P37" s="201">
        <v>1.1499999999999999</v>
      </c>
      <c r="Q37" s="201">
        <v>4.18</v>
      </c>
      <c r="R37" s="201">
        <v>9.2100000000000009</v>
      </c>
      <c r="S37" s="201">
        <v>5.44</v>
      </c>
      <c r="T37" s="201">
        <v>0.5</v>
      </c>
      <c r="U37" s="201">
        <v>0</v>
      </c>
      <c r="V37" s="201">
        <v>0.18</v>
      </c>
      <c r="W37" s="201">
        <v>9.5500000000000007</v>
      </c>
      <c r="X37" s="201">
        <v>29.44</v>
      </c>
      <c r="Y37" s="201">
        <v>0</v>
      </c>
      <c r="Z37" s="201">
        <v>64.760000000000005</v>
      </c>
      <c r="AA37" s="201">
        <v>25.15</v>
      </c>
      <c r="AB37" s="201">
        <v>0</v>
      </c>
      <c r="AC37" s="201">
        <v>0.89</v>
      </c>
      <c r="AD37" s="201">
        <v>22.43</v>
      </c>
      <c r="AE37" s="201">
        <v>0</v>
      </c>
      <c r="AF37" s="201">
        <v>0</v>
      </c>
      <c r="AG37" s="201">
        <v>31.38</v>
      </c>
      <c r="AH37" s="201">
        <v>0</v>
      </c>
      <c r="AI37" s="201">
        <v>8.49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169.17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0.59</v>
      </c>
      <c r="AV37" s="201">
        <v>0.2</v>
      </c>
      <c r="AW37" s="201">
        <v>0</v>
      </c>
      <c r="AX37" s="201">
        <v>7.0000000000000007E-2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22.4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33.94</v>
      </c>
      <c r="K38" s="201">
        <v>237.33</v>
      </c>
      <c r="L38" s="201">
        <v>7.54</v>
      </c>
      <c r="M38" s="201">
        <v>2.34</v>
      </c>
      <c r="N38" s="201">
        <v>1.94</v>
      </c>
      <c r="O38" s="201">
        <v>2.71</v>
      </c>
      <c r="P38" s="201">
        <v>1.1499999999999999</v>
      </c>
      <c r="Q38" s="201">
        <v>4.18</v>
      </c>
      <c r="R38" s="201">
        <v>9.2100000000000009</v>
      </c>
      <c r="S38" s="201">
        <v>5.44</v>
      </c>
      <c r="T38" s="201">
        <v>0.5</v>
      </c>
      <c r="U38" s="201">
        <v>0</v>
      </c>
      <c r="V38" s="201">
        <v>0.18</v>
      </c>
      <c r="W38" s="201">
        <v>9.5500000000000007</v>
      </c>
      <c r="X38" s="201">
        <v>29.44</v>
      </c>
      <c r="Y38" s="201">
        <v>0</v>
      </c>
      <c r="Z38" s="201">
        <v>64.760000000000005</v>
      </c>
      <c r="AA38" s="201">
        <v>25.15</v>
      </c>
      <c r="AB38" s="201">
        <v>0</v>
      </c>
      <c r="AC38" s="201">
        <v>0.89</v>
      </c>
      <c r="AD38" s="201">
        <v>22.43</v>
      </c>
      <c r="AE38" s="201">
        <v>0</v>
      </c>
      <c r="AF38" s="201">
        <v>0</v>
      </c>
      <c r="AG38" s="201">
        <v>31.38</v>
      </c>
      <c r="AH38" s="201">
        <v>0</v>
      </c>
      <c r="AI38" s="201">
        <v>8.49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169.17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0.59</v>
      </c>
      <c r="AV38" s="201">
        <v>0.2</v>
      </c>
      <c r="AW38" s="201">
        <v>0</v>
      </c>
      <c r="AX38" s="201">
        <v>0.04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22.4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33.94</v>
      </c>
      <c r="K39" s="201">
        <v>237.33</v>
      </c>
      <c r="L39" s="201">
        <v>7.54</v>
      </c>
      <c r="M39" s="201">
        <v>2.34</v>
      </c>
      <c r="N39" s="201">
        <v>1.94</v>
      </c>
      <c r="O39" s="201">
        <v>2.71</v>
      </c>
      <c r="P39" s="201">
        <v>1.1499999999999999</v>
      </c>
      <c r="Q39" s="201">
        <v>4.18</v>
      </c>
      <c r="R39" s="201">
        <v>9.2100000000000009</v>
      </c>
      <c r="S39" s="201">
        <v>5.44</v>
      </c>
      <c r="T39" s="201">
        <v>0.5</v>
      </c>
      <c r="U39" s="201">
        <v>0</v>
      </c>
      <c r="V39" s="201">
        <v>0.18</v>
      </c>
      <c r="W39" s="201">
        <v>9.4700000000000006</v>
      </c>
      <c r="X39" s="201">
        <v>29.43</v>
      </c>
      <c r="Y39" s="201">
        <v>0</v>
      </c>
      <c r="Z39" s="201">
        <v>64.760000000000005</v>
      </c>
      <c r="AA39" s="201">
        <v>25.15</v>
      </c>
      <c r="AB39" s="201">
        <v>0</v>
      </c>
      <c r="AC39" s="201">
        <v>0.89</v>
      </c>
      <c r="AD39" s="201">
        <v>22.43</v>
      </c>
      <c r="AE39" s="201">
        <v>0</v>
      </c>
      <c r="AF39" s="201">
        <v>0</v>
      </c>
      <c r="AG39" s="201">
        <v>31.38</v>
      </c>
      <c r="AH39" s="201">
        <v>0</v>
      </c>
      <c r="AI39" s="201">
        <v>8.49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162.94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0.59</v>
      </c>
      <c r="AV39" s="201">
        <v>0.2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22.4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33.94</v>
      </c>
      <c r="K40" s="201">
        <v>237.33</v>
      </c>
      <c r="L40" s="201">
        <v>7.54</v>
      </c>
      <c r="M40" s="201">
        <v>2.34</v>
      </c>
      <c r="N40" s="201">
        <v>1.94</v>
      </c>
      <c r="O40" s="201">
        <v>2.71</v>
      </c>
      <c r="P40" s="201">
        <v>1.1499999999999999</v>
      </c>
      <c r="Q40" s="201">
        <v>4.18</v>
      </c>
      <c r="R40" s="201">
        <v>9.2100000000000009</v>
      </c>
      <c r="S40" s="201">
        <v>5.44</v>
      </c>
      <c r="T40" s="201">
        <v>0.5</v>
      </c>
      <c r="U40" s="201">
        <v>0</v>
      </c>
      <c r="V40" s="201">
        <v>0.18</v>
      </c>
      <c r="W40" s="201">
        <v>9.4700000000000006</v>
      </c>
      <c r="X40" s="201">
        <v>29.43</v>
      </c>
      <c r="Y40" s="201">
        <v>0</v>
      </c>
      <c r="Z40" s="201">
        <v>64.760000000000005</v>
      </c>
      <c r="AA40" s="201">
        <v>25.15</v>
      </c>
      <c r="AB40" s="201">
        <v>0</v>
      </c>
      <c r="AC40" s="201">
        <v>0.89</v>
      </c>
      <c r="AD40" s="201">
        <v>22.43</v>
      </c>
      <c r="AE40" s="201">
        <v>0</v>
      </c>
      <c r="AF40" s="201">
        <v>0</v>
      </c>
      <c r="AG40" s="201">
        <v>31.38</v>
      </c>
      <c r="AH40" s="201">
        <v>0</v>
      </c>
      <c r="AI40" s="201">
        <v>8.49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162.94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0.59</v>
      </c>
      <c r="AV40" s="201">
        <v>0.2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22.4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33.94</v>
      </c>
      <c r="K41" s="201">
        <v>237.33</v>
      </c>
      <c r="L41" s="201">
        <v>7.54</v>
      </c>
      <c r="M41" s="201">
        <v>2.34</v>
      </c>
      <c r="N41" s="201">
        <v>1.94</v>
      </c>
      <c r="O41" s="201">
        <v>2.71</v>
      </c>
      <c r="P41" s="201">
        <v>1.1499999999999999</v>
      </c>
      <c r="Q41" s="201">
        <v>4.18</v>
      </c>
      <c r="R41" s="201">
        <v>9.2100000000000009</v>
      </c>
      <c r="S41" s="201">
        <v>5.44</v>
      </c>
      <c r="T41" s="201">
        <v>0.5</v>
      </c>
      <c r="U41" s="201">
        <v>0</v>
      </c>
      <c r="V41" s="201">
        <v>0.18</v>
      </c>
      <c r="W41" s="201">
        <v>9.4700000000000006</v>
      </c>
      <c r="X41" s="201">
        <v>29.43</v>
      </c>
      <c r="Y41" s="201">
        <v>0</v>
      </c>
      <c r="Z41" s="201">
        <v>64.760000000000005</v>
      </c>
      <c r="AA41" s="201">
        <v>25.15</v>
      </c>
      <c r="AB41" s="201">
        <v>0</v>
      </c>
      <c r="AC41" s="201">
        <v>0.95</v>
      </c>
      <c r="AD41" s="201">
        <v>22.43</v>
      </c>
      <c r="AE41" s="201">
        <v>0</v>
      </c>
      <c r="AF41" s="201">
        <v>0</v>
      </c>
      <c r="AG41" s="201">
        <v>31.38</v>
      </c>
      <c r="AH41" s="201">
        <v>0</v>
      </c>
      <c r="AI41" s="201">
        <v>8.49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162.94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0.59</v>
      </c>
      <c r="AV41" s="201">
        <v>0.2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22.4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33.94</v>
      </c>
      <c r="K42" s="201">
        <v>237.33</v>
      </c>
      <c r="L42" s="201">
        <v>7.54</v>
      </c>
      <c r="M42" s="201">
        <v>2.34</v>
      </c>
      <c r="N42" s="201">
        <v>1.94</v>
      </c>
      <c r="O42" s="201">
        <v>2.71</v>
      </c>
      <c r="P42" s="201">
        <v>1.1499999999999999</v>
      </c>
      <c r="Q42" s="201">
        <v>4.18</v>
      </c>
      <c r="R42" s="201">
        <v>9.2100000000000009</v>
      </c>
      <c r="S42" s="201">
        <v>5.44</v>
      </c>
      <c r="T42" s="201">
        <v>0.5</v>
      </c>
      <c r="U42" s="201">
        <v>0</v>
      </c>
      <c r="V42" s="201">
        <v>0.18</v>
      </c>
      <c r="W42" s="201">
        <v>9.4700000000000006</v>
      </c>
      <c r="X42" s="201">
        <v>29.43</v>
      </c>
      <c r="Y42" s="201">
        <v>0</v>
      </c>
      <c r="Z42" s="201">
        <v>64.760000000000005</v>
      </c>
      <c r="AA42" s="201">
        <v>25.15</v>
      </c>
      <c r="AB42" s="201">
        <v>0</v>
      </c>
      <c r="AC42" s="201">
        <v>0.95</v>
      </c>
      <c r="AD42" s="201">
        <v>22.43</v>
      </c>
      <c r="AE42" s="201">
        <v>0</v>
      </c>
      <c r="AF42" s="201">
        <v>0</v>
      </c>
      <c r="AG42" s="201">
        <v>31.38</v>
      </c>
      <c r="AH42" s="201">
        <v>0</v>
      </c>
      <c r="AI42" s="201">
        <v>8.49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162.94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0.59</v>
      </c>
      <c r="AV42" s="201">
        <v>0.2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22.4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33.94</v>
      </c>
      <c r="K43" s="201">
        <v>237.33</v>
      </c>
      <c r="L43" s="201">
        <v>7.54</v>
      </c>
      <c r="M43" s="201">
        <v>2.34</v>
      </c>
      <c r="N43" s="201">
        <v>1.94</v>
      </c>
      <c r="O43" s="201">
        <v>2.71</v>
      </c>
      <c r="P43" s="201">
        <v>1.1499999999999999</v>
      </c>
      <c r="Q43" s="201">
        <v>4.18</v>
      </c>
      <c r="R43" s="201">
        <v>9.2100000000000009</v>
      </c>
      <c r="S43" s="201">
        <v>5.44</v>
      </c>
      <c r="T43" s="201">
        <v>0.5</v>
      </c>
      <c r="U43" s="201">
        <v>0</v>
      </c>
      <c r="V43" s="201">
        <v>0.18</v>
      </c>
      <c r="W43" s="201">
        <v>9.4700000000000006</v>
      </c>
      <c r="X43" s="201">
        <v>29.44</v>
      </c>
      <c r="Y43" s="201">
        <v>0</v>
      </c>
      <c r="Z43" s="201">
        <v>64.760000000000005</v>
      </c>
      <c r="AA43" s="201">
        <v>25.15</v>
      </c>
      <c r="AB43" s="201">
        <v>0</v>
      </c>
      <c r="AC43" s="201">
        <v>0.95</v>
      </c>
      <c r="AD43" s="201">
        <v>22.43</v>
      </c>
      <c r="AE43" s="201">
        <v>0</v>
      </c>
      <c r="AF43" s="201">
        <v>0</v>
      </c>
      <c r="AG43" s="201">
        <v>31.38</v>
      </c>
      <c r="AH43" s="201">
        <v>0</v>
      </c>
      <c r="AI43" s="201">
        <v>8.49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162.94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0.59</v>
      </c>
      <c r="AV43" s="201">
        <v>0.2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22.4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33.94</v>
      </c>
      <c r="K44" s="201">
        <v>237.33</v>
      </c>
      <c r="L44" s="201">
        <v>7.54</v>
      </c>
      <c r="M44" s="201">
        <v>2.34</v>
      </c>
      <c r="N44" s="201">
        <v>1.94</v>
      </c>
      <c r="O44" s="201">
        <v>2.71</v>
      </c>
      <c r="P44" s="201">
        <v>1.1499999999999999</v>
      </c>
      <c r="Q44" s="201">
        <v>4.18</v>
      </c>
      <c r="R44" s="201">
        <v>9.2100000000000009</v>
      </c>
      <c r="S44" s="201">
        <v>5.44</v>
      </c>
      <c r="T44" s="201">
        <v>0.5</v>
      </c>
      <c r="U44" s="201">
        <v>0</v>
      </c>
      <c r="V44" s="201">
        <v>0.18</v>
      </c>
      <c r="W44" s="201">
        <v>9.77</v>
      </c>
      <c r="X44" s="201">
        <v>29.44</v>
      </c>
      <c r="Y44" s="201">
        <v>0</v>
      </c>
      <c r="Z44" s="201">
        <v>64.760000000000005</v>
      </c>
      <c r="AA44" s="201">
        <v>25.15</v>
      </c>
      <c r="AB44" s="201">
        <v>0</v>
      </c>
      <c r="AC44" s="201">
        <v>0.95</v>
      </c>
      <c r="AD44" s="201">
        <v>22.43</v>
      </c>
      <c r="AE44" s="201">
        <v>0</v>
      </c>
      <c r="AF44" s="201">
        <v>0</v>
      </c>
      <c r="AG44" s="201">
        <v>31.38</v>
      </c>
      <c r="AH44" s="201">
        <v>0</v>
      </c>
      <c r="AI44" s="201">
        <v>8.49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162.94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0.59</v>
      </c>
      <c r="AV44" s="201">
        <v>0.2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22.4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33.94</v>
      </c>
      <c r="K45" s="201">
        <v>237.33</v>
      </c>
      <c r="L45" s="201">
        <v>7.54</v>
      </c>
      <c r="M45" s="201">
        <v>2.34</v>
      </c>
      <c r="N45" s="201">
        <v>1.94</v>
      </c>
      <c r="O45" s="201">
        <v>2.71</v>
      </c>
      <c r="P45" s="201">
        <v>1.1499999999999999</v>
      </c>
      <c r="Q45" s="201">
        <v>4.18</v>
      </c>
      <c r="R45" s="201">
        <v>9.2100000000000009</v>
      </c>
      <c r="S45" s="201">
        <v>5.44</v>
      </c>
      <c r="T45" s="201">
        <v>0.5</v>
      </c>
      <c r="U45" s="201">
        <v>0</v>
      </c>
      <c r="V45" s="201">
        <v>0.18</v>
      </c>
      <c r="W45" s="201">
        <v>9.77</v>
      </c>
      <c r="X45" s="201">
        <v>29.44</v>
      </c>
      <c r="Y45" s="201">
        <v>0</v>
      </c>
      <c r="Z45" s="201">
        <v>64.760000000000005</v>
      </c>
      <c r="AA45" s="201">
        <v>25.15</v>
      </c>
      <c r="AB45" s="201">
        <v>0</v>
      </c>
      <c r="AC45" s="201">
        <v>0.95</v>
      </c>
      <c r="AD45" s="201">
        <v>22.43</v>
      </c>
      <c r="AE45" s="201">
        <v>0</v>
      </c>
      <c r="AF45" s="201">
        <v>0</v>
      </c>
      <c r="AG45" s="201">
        <v>31.38</v>
      </c>
      <c r="AH45" s="201">
        <v>0</v>
      </c>
      <c r="AI45" s="201">
        <v>8.49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162.94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0.59</v>
      </c>
      <c r="AV45" s="201">
        <v>0.2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22.4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33.94</v>
      </c>
      <c r="K46" s="201">
        <v>237.33</v>
      </c>
      <c r="L46" s="201">
        <v>7.54</v>
      </c>
      <c r="M46" s="201">
        <v>2.34</v>
      </c>
      <c r="N46" s="201">
        <v>1.94</v>
      </c>
      <c r="O46" s="201">
        <v>2.71</v>
      </c>
      <c r="P46" s="201">
        <v>1.1499999999999999</v>
      </c>
      <c r="Q46" s="201">
        <v>4.18</v>
      </c>
      <c r="R46" s="201">
        <v>9.2100000000000009</v>
      </c>
      <c r="S46" s="201">
        <v>5.44</v>
      </c>
      <c r="T46" s="201">
        <v>0.5</v>
      </c>
      <c r="U46" s="201">
        <v>0</v>
      </c>
      <c r="V46" s="201">
        <v>0.18</v>
      </c>
      <c r="W46" s="201">
        <v>9.77</v>
      </c>
      <c r="X46" s="201">
        <v>29.44</v>
      </c>
      <c r="Y46" s="201">
        <v>0</v>
      </c>
      <c r="Z46" s="201">
        <v>64.760000000000005</v>
      </c>
      <c r="AA46" s="201">
        <v>25.15</v>
      </c>
      <c r="AB46" s="201">
        <v>0</v>
      </c>
      <c r="AC46" s="201">
        <v>0.95</v>
      </c>
      <c r="AD46" s="201">
        <v>22.43</v>
      </c>
      <c r="AE46" s="201">
        <v>0</v>
      </c>
      <c r="AF46" s="201">
        <v>0</v>
      </c>
      <c r="AG46" s="201">
        <v>31.38</v>
      </c>
      <c r="AH46" s="201">
        <v>0</v>
      </c>
      <c r="AI46" s="201">
        <v>8.49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162.94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0.59</v>
      </c>
      <c r="AV46" s="201">
        <v>0.2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22.4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33.94</v>
      </c>
      <c r="K47" s="201">
        <v>240.59</v>
      </c>
      <c r="L47" s="201">
        <v>7.54</v>
      </c>
      <c r="M47" s="201">
        <v>2.34</v>
      </c>
      <c r="N47" s="201">
        <v>1.94</v>
      </c>
      <c r="O47" s="201">
        <v>2.71</v>
      </c>
      <c r="P47" s="201">
        <v>1.1499999999999999</v>
      </c>
      <c r="Q47" s="201">
        <v>4.18</v>
      </c>
      <c r="R47" s="201">
        <v>9.2100000000000009</v>
      </c>
      <c r="S47" s="201">
        <v>5.44</v>
      </c>
      <c r="T47" s="201">
        <v>0.5</v>
      </c>
      <c r="U47" s="201">
        <v>0</v>
      </c>
      <c r="V47" s="201">
        <v>0.18</v>
      </c>
      <c r="W47" s="201">
        <v>9.77</v>
      </c>
      <c r="X47" s="201">
        <v>29.44</v>
      </c>
      <c r="Y47" s="201">
        <v>0</v>
      </c>
      <c r="Z47" s="201">
        <v>64.760000000000005</v>
      </c>
      <c r="AA47" s="201">
        <v>25.15</v>
      </c>
      <c r="AB47" s="201">
        <v>0</v>
      </c>
      <c r="AC47" s="201">
        <v>0.95</v>
      </c>
      <c r="AD47" s="201">
        <v>22.43</v>
      </c>
      <c r="AE47" s="201">
        <v>0</v>
      </c>
      <c r="AF47" s="201">
        <v>0</v>
      </c>
      <c r="AG47" s="201">
        <v>31.38</v>
      </c>
      <c r="AH47" s="201">
        <v>0</v>
      </c>
      <c r="AI47" s="201">
        <v>8.49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0.59</v>
      </c>
      <c r="AV47" s="201">
        <v>0.2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22.4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33.94</v>
      </c>
      <c r="K48" s="201">
        <v>240.59</v>
      </c>
      <c r="L48" s="201">
        <v>7.54</v>
      </c>
      <c r="M48" s="201">
        <v>2.34</v>
      </c>
      <c r="N48" s="201">
        <v>1.94</v>
      </c>
      <c r="O48" s="201">
        <v>2.71</v>
      </c>
      <c r="P48" s="201">
        <v>1.1499999999999999</v>
      </c>
      <c r="Q48" s="201">
        <v>4.18</v>
      </c>
      <c r="R48" s="201">
        <v>9.2100000000000009</v>
      </c>
      <c r="S48" s="201">
        <v>5.44</v>
      </c>
      <c r="T48" s="201">
        <v>0.5</v>
      </c>
      <c r="U48" s="201">
        <v>0</v>
      </c>
      <c r="V48" s="201">
        <v>0.18</v>
      </c>
      <c r="W48" s="201">
        <v>9.77</v>
      </c>
      <c r="X48" s="201">
        <v>29.44</v>
      </c>
      <c r="Y48" s="201">
        <v>0</v>
      </c>
      <c r="Z48" s="201">
        <v>64.760000000000005</v>
      </c>
      <c r="AA48" s="201">
        <v>25.15</v>
      </c>
      <c r="AB48" s="201">
        <v>0</v>
      </c>
      <c r="AC48" s="201">
        <v>0.95</v>
      </c>
      <c r="AD48" s="201">
        <v>22.43</v>
      </c>
      <c r="AE48" s="201">
        <v>0</v>
      </c>
      <c r="AF48" s="201">
        <v>0</v>
      </c>
      <c r="AG48" s="201">
        <v>31.38</v>
      </c>
      <c r="AH48" s="201">
        <v>0</v>
      </c>
      <c r="AI48" s="201">
        <v>8.49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0.59</v>
      </c>
      <c r="AV48" s="201">
        <v>0.2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22.4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33.94</v>
      </c>
      <c r="K49" s="201">
        <v>240.59</v>
      </c>
      <c r="L49" s="201">
        <v>8.52</v>
      </c>
      <c r="M49" s="201">
        <v>2.34</v>
      </c>
      <c r="N49" s="201">
        <v>1.94</v>
      </c>
      <c r="O49" s="201">
        <v>2.71</v>
      </c>
      <c r="P49" s="201">
        <v>1.1499999999999999</v>
      </c>
      <c r="Q49" s="201">
        <v>4.68</v>
      </c>
      <c r="R49" s="201">
        <v>9.31</v>
      </c>
      <c r="S49" s="201">
        <v>5.73</v>
      </c>
      <c r="T49" s="201">
        <v>0.69</v>
      </c>
      <c r="U49" s="201">
        <v>0</v>
      </c>
      <c r="V49" s="201">
        <v>1.1200000000000001</v>
      </c>
      <c r="W49" s="201">
        <v>8.98</v>
      </c>
      <c r="X49" s="201">
        <v>30.58</v>
      </c>
      <c r="Y49" s="201">
        <v>0</v>
      </c>
      <c r="Z49" s="201">
        <v>64.760000000000005</v>
      </c>
      <c r="AA49" s="201">
        <v>25.15</v>
      </c>
      <c r="AB49" s="201">
        <v>0</v>
      </c>
      <c r="AC49" s="201">
        <v>0.95</v>
      </c>
      <c r="AD49" s="201">
        <v>22.43</v>
      </c>
      <c r="AE49" s="201">
        <v>0</v>
      </c>
      <c r="AF49" s="201">
        <v>0</v>
      </c>
      <c r="AG49" s="201">
        <v>31.38</v>
      </c>
      <c r="AH49" s="201">
        <v>0</v>
      </c>
      <c r="AI49" s="201">
        <v>8.49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0.59</v>
      </c>
      <c r="AV49" s="201">
        <v>0.2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22.4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33.94</v>
      </c>
      <c r="K50" s="201">
        <v>240.59</v>
      </c>
      <c r="L50" s="201">
        <v>8.52</v>
      </c>
      <c r="M50" s="201">
        <v>2.34</v>
      </c>
      <c r="N50" s="201">
        <v>1.94</v>
      </c>
      <c r="O50" s="201">
        <v>2.71</v>
      </c>
      <c r="P50" s="201">
        <v>1.1499999999999999</v>
      </c>
      <c r="Q50" s="201">
        <v>4.68</v>
      </c>
      <c r="R50" s="201">
        <v>9.31</v>
      </c>
      <c r="S50" s="201">
        <v>5.73</v>
      </c>
      <c r="T50" s="201">
        <v>0.69</v>
      </c>
      <c r="U50" s="201">
        <v>0</v>
      </c>
      <c r="V50" s="201">
        <v>1.1200000000000001</v>
      </c>
      <c r="W50" s="201">
        <v>8.98</v>
      </c>
      <c r="X50" s="201">
        <v>30.58</v>
      </c>
      <c r="Y50" s="201">
        <v>0</v>
      </c>
      <c r="Z50" s="201">
        <v>64.760000000000005</v>
      </c>
      <c r="AA50" s="201">
        <v>25.15</v>
      </c>
      <c r="AB50" s="201">
        <v>0</v>
      </c>
      <c r="AC50" s="201">
        <v>0.95</v>
      </c>
      <c r="AD50" s="201">
        <v>22.43</v>
      </c>
      <c r="AE50" s="201">
        <v>0</v>
      </c>
      <c r="AF50" s="201">
        <v>0</v>
      </c>
      <c r="AG50" s="201">
        <v>31.38</v>
      </c>
      <c r="AH50" s="201">
        <v>0</v>
      </c>
      <c r="AI50" s="201">
        <v>8.49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0.59</v>
      </c>
      <c r="AV50" s="201">
        <v>0.2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33.94</v>
      </c>
      <c r="K51" s="201">
        <v>240.59</v>
      </c>
      <c r="L51" s="201">
        <v>8.52</v>
      </c>
      <c r="M51" s="201">
        <v>2.34</v>
      </c>
      <c r="N51" s="201">
        <v>1.94</v>
      </c>
      <c r="O51" s="201">
        <v>2.71</v>
      </c>
      <c r="P51" s="201">
        <v>1.1499999999999999</v>
      </c>
      <c r="Q51" s="201">
        <v>4.68</v>
      </c>
      <c r="R51" s="201">
        <v>9.31</v>
      </c>
      <c r="S51" s="201">
        <v>5.73</v>
      </c>
      <c r="T51" s="201">
        <v>0.69</v>
      </c>
      <c r="U51" s="201">
        <v>0</v>
      </c>
      <c r="V51" s="201">
        <v>1.1200000000000001</v>
      </c>
      <c r="W51" s="201">
        <v>8.98</v>
      </c>
      <c r="X51" s="201">
        <v>30.58</v>
      </c>
      <c r="Y51" s="201">
        <v>0</v>
      </c>
      <c r="Z51" s="201">
        <v>64.760000000000005</v>
      </c>
      <c r="AA51" s="201">
        <v>25.15</v>
      </c>
      <c r="AB51" s="201">
        <v>0</v>
      </c>
      <c r="AC51" s="201">
        <v>0.95</v>
      </c>
      <c r="AD51" s="201">
        <v>22.43</v>
      </c>
      <c r="AE51" s="201">
        <v>0</v>
      </c>
      <c r="AF51" s="201">
        <v>0</v>
      </c>
      <c r="AG51" s="201">
        <v>31.38</v>
      </c>
      <c r="AH51" s="201">
        <v>0</v>
      </c>
      <c r="AI51" s="201">
        <v>8.49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0.2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33.94</v>
      </c>
      <c r="K52" s="201">
        <v>240.59</v>
      </c>
      <c r="L52" s="201">
        <v>8.52</v>
      </c>
      <c r="M52" s="201">
        <v>2.34</v>
      </c>
      <c r="N52" s="201">
        <v>1.94</v>
      </c>
      <c r="O52" s="201">
        <v>2.71</v>
      </c>
      <c r="P52" s="201">
        <v>1.1499999999999999</v>
      </c>
      <c r="Q52" s="201">
        <v>4.68</v>
      </c>
      <c r="R52" s="201">
        <v>9.31</v>
      </c>
      <c r="S52" s="201">
        <v>5.73</v>
      </c>
      <c r="T52" s="201">
        <v>0.69</v>
      </c>
      <c r="U52" s="201">
        <v>0</v>
      </c>
      <c r="V52" s="201">
        <v>1.1200000000000001</v>
      </c>
      <c r="W52" s="201">
        <v>8.98</v>
      </c>
      <c r="X52" s="201">
        <v>30.58</v>
      </c>
      <c r="Y52" s="201">
        <v>0</v>
      </c>
      <c r="Z52" s="201">
        <v>64.760000000000005</v>
      </c>
      <c r="AA52" s="201">
        <v>25.15</v>
      </c>
      <c r="AB52" s="201">
        <v>0</v>
      </c>
      <c r="AC52" s="201">
        <v>0.95</v>
      </c>
      <c r="AD52" s="201">
        <v>22.43</v>
      </c>
      <c r="AE52" s="201">
        <v>0</v>
      </c>
      <c r="AF52" s="201">
        <v>0</v>
      </c>
      <c r="AG52" s="201">
        <v>31.38</v>
      </c>
      <c r="AH52" s="201">
        <v>0</v>
      </c>
      <c r="AI52" s="201">
        <v>8.49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0.2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33.94</v>
      </c>
      <c r="K53" s="201">
        <v>240.59</v>
      </c>
      <c r="L53" s="201">
        <v>8.52</v>
      </c>
      <c r="M53" s="201">
        <v>31.07</v>
      </c>
      <c r="N53" s="201">
        <v>25.74</v>
      </c>
      <c r="O53" s="201">
        <v>35.99</v>
      </c>
      <c r="P53" s="201">
        <v>15.96</v>
      </c>
      <c r="Q53" s="201">
        <v>4.68</v>
      </c>
      <c r="R53" s="201">
        <v>9.31</v>
      </c>
      <c r="S53" s="201">
        <v>5.73</v>
      </c>
      <c r="T53" s="201">
        <v>0.69</v>
      </c>
      <c r="U53" s="201">
        <v>0</v>
      </c>
      <c r="V53" s="201">
        <v>1.25</v>
      </c>
      <c r="W53" s="201">
        <v>9.58</v>
      </c>
      <c r="X53" s="201">
        <v>30.58</v>
      </c>
      <c r="Y53" s="201">
        <v>0</v>
      </c>
      <c r="Z53" s="201">
        <v>64.760000000000005</v>
      </c>
      <c r="AA53" s="201">
        <v>25.15</v>
      </c>
      <c r="AB53" s="201">
        <v>0</v>
      </c>
      <c r="AC53" s="201">
        <v>1.06</v>
      </c>
      <c r="AD53" s="201">
        <v>22.43</v>
      </c>
      <c r="AE53" s="201">
        <v>0</v>
      </c>
      <c r="AF53" s="201">
        <v>0</v>
      </c>
      <c r="AG53" s="201">
        <v>31.38</v>
      </c>
      <c r="AH53" s="201">
        <v>0</v>
      </c>
      <c r="AI53" s="201">
        <v>8.49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0.2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33.94</v>
      </c>
      <c r="K54" s="201">
        <v>240.59</v>
      </c>
      <c r="L54" s="201">
        <v>8.52</v>
      </c>
      <c r="M54" s="201">
        <v>31.07</v>
      </c>
      <c r="N54" s="201">
        <v>25.74</v>
      </c>
      <c r="O54" s="201">
        <v>35.99</v>
      </c>
      <c r="P54" s="201">
        <v>15.96</v>
      </c>
      <c r="Q54" s="201">
        <v>4.68</v>
      </c>
      <c r="R54" s="201">
        <v>9.31</v>
      </c>
      <c r="S54" s="201">
        <v>5.73</v>
      </c>
      <c r="T54" s="201">
        <v>0.69</v>
      </c>
      <c r="U54" s="201">
        <v>0</v>
      </c>
      <c r="V54" s="201">
        <v>1.25</v>
      </c>
      <c r="W54" s="201">
        <v>9.58</v>
      </c>
      <c r="X54" s="201">
        <v>30.58</v>
      </c>
      <c r="Y54" s="201">
        <v>0</v>
      </c>
      <c r="Z54" s="201">
        <v>64.760000000000005</v>
      </c>
      <c r="AA54" s="201">
        <v>25.15</v>
      </c>
      <c r="AB54" s="201">
        <v>0</v>
      </c>
      <c r="AC54" s="201">
        <v>1.06</v>
      </c>
      <c r="AD54" s="201">
        <v>22.43</v>
      </c>
      <c r="AE54" s="201">
        <v>0</v>
      </c>
      <c r="AF54" s="201">
        <v>0</v>
      </c>
      <c r="AG54" s="201">
        <v>31.38</v>
      </c>
      <c r="AH54" s="201">
        <v>0</v>
      </c>
      <c r="AI54" s="201">
        <v>8.49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0.2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33.94</v>
      </c>
      <c r="K55" s="201">
        <v>240.59</v>
      </c>
      <c r="L55" s="201">
        <v>8.52</v>
      </c>
      <c r="M55" s="201">
        <v>31.07</v>
      </c>
      <c r="N55" s="201">
        <v>25.74</v>
      </c>
      <c r="O55" s="201">
        <v>35.99</v>
      </c>
      <c r="P55" s="201">
        <v>15.96</v>
      </c>
      <c r="Q55" s="201">
        <v>4.68</v>
      </c>
      <c r="R55" s="201">
        <v>9.31</v>
      </c>
      <c r="S55" s="201">
        <v>5.73</v>
      </c>
      <c r="T55" s="201">
        <v>0.69</v>
      </c>
      <c r="U55" s="201">
        <v>0</v>
      </c>
      <c r="V55" s="201">
        <v>1.25</v>
      </c>
      <c r="W55" s="201">
        <v>9.58</v>
      </c>
      <c r="X55" s="201">
        <v>30.58</v>
      </c>
      <c r="Y55" s="201">
        <v>0</v>
      </c>
      <c r="Z55" s="201">
        <v>64.760000000000005</v>
      </c>
      <c r="AA55" s="201">
        <v>25.15</v>
      </c>
      <c r="AB55" s="201">
        <v>0</v>
      </c>
      <c r="AC55" s="201">
        <v>1.06</v>
      </c>
      <c r="AD55" s="201">
        <v>22.43</v>
      </c>
      <c r="AE55" s="201">
        <v>0</v>
      </c>
      <c r="AF55" s="201">
        <v>0</v>
      </c>
      <c r="AG55" s="201">
        <v>31.38</v>
      </c>
      <c r="AH55" s="201">
        <v>0</v>
      </c>
      <c r="AI55" s="201">
        <v>8.49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0.2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33.94</v>
      </c>
      <c r="K56" s="201">
        <v>240.59</v>
      </c>
      <c r="L56" s="201">
        <v>8.52</v>
      </c>
      <c r="M56" s="201">
        <v>31.07</v>
      </c>
      <c r="N56" s="201">
        <v>25.74</v>
      </c>
      <c r="O56" s="201">
        <v>35.99</v>
      </c>
      <c r="P56" s="201">
        <v>15.96</v>
      </c>
      <c r="Q56" s="201">
        <v>4.68</v>
      </c>
      <c r="R56" s="201">
        <v>9.31</v>
      </c>
      <c r="S56" s="201">
        <v>5.73</v>
      </c>
      <c r="T56" s="201">
        <v>0.69</v>
      </c>
      <c r="U56" s="201">
        <v>0</v>
      </c>
      <c r="V56" s="201">
        <v>1.25</v>
      </c>
      <c r="W56" s="201">
        <v>9.58</v>
      </c>
      <c r="X56" s="201">
        <v>30.58</v>
      </c>
      <c r="Y56" s="201">
        <v>0</v>
      </c>
      <c r="Z56" s="201">
        <v>64.760000000000005</v>
      </c>
      <c r="AA56" s="201">
        <v>25.15</v>
      </c>
      <c r="AB56" s="201">
        <v>0</v>
      </c>
      <c r="AC56" s="201">
        <v>1.06</v>
      </c>
      <c r="AD56" s="201">
        <v>22.43</v>
      </c>
      <c r="AE56" s="201">
        <v>0</v>
      </c>
      <c r="AF56" s="201">
        <v>0</v>
      </c>
      <c r="AG56" s="201">
        <v>31.38</v>
      </c>
      <c r="AH56" s="201">
        <v>0</v>
      </c>
      <c r="AI56" s="201">
        <v>8.49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0.2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33.94</v>
      </c>
      <c r="K57" s="201">
        <v>242.44</v>
      </c>
      <c r="L57" s="201">
        <v>8.52</v>
      </c>
      <c r="M57" s="201">
        <v>31.07</v>
      </c>
      <c r="N57" s="201">
        <v>25.74</v>
      </c>
      <c r="O57" s="201">
        <v>35.99</v>
      </c>
      <c r="P57" s="201">
        <v>15.96</v>
      </c>
      <c r="Q57" s="201">
        <v>4.68</v>
      </c>
      <c r="R57" s="201">
        <v>9.31</v>
      </c>
      <c r="S57" s="201">
        <v>5.73</v>
      </c>
      <c r="T57" s="201">
        <v>0.69</v>
      </c>
      <c r="U57" s="201">
        <v>0</v>
      </c>
      <c r="V57" s="201">
        <v>1.25</v>
      </c>
      <c r="W57" s="201">
        <v>9.77</v>
      </c>
      <c r="X57" s="201">
        <v>30.58</v>
      </c>
      <c r="Y57" s="201">
        <v>0</v>
      </c>
      <c r="Z57" s="201">
        <v>64.760000000000005</v>
      </c>
      <c r="AA57" s="201">
        <v>25.15</v>
      </c>
      <c r="AB57" s="201">
        <v>0</v>
      </c>
      <c r="AC57" s="201">
        <v>1.06</v>
      </c>
      <c r="AD57" s="201">
        <v>22.43</v>
      </c>
      <c r="AE57" s="201">
        <v>0</v>
      </c>
      <c r="AF57" s="201">
        <v>0</v>
      </c>
      <c r="AG57" s="201">
        <v>31.38</v>
      </c>
      <c r="AH57" s="201">
        <v>0</v>
      </c>
      <c r="AI57" s="201">
        <v>8.49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0.2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33.94</v>
      </c>
      <c r="K58" s="201">
        <v>242.44</v>
      </c>
      <c r="L58" s="201">
        <v>8.52</v>
      </c>
      <c r="M58" s="201">
        <v>31.07</v>
      </c>
      <c r="N58" s="201">
        <v>25.74</v>
      </c>
      <c r="O58" s="201">
        <v>35.99</v>
      </c>
      <c r="P58" s="201">
        <v>15.96</v>
      </c>
      <c r="Q58" s="201">
        <v>4.68</v>
      </c>
      <c r="R58" s="201">
        <v>9.31</v>
      </c>
      <c r="S58" s="201">
        <v>5.73</v>
      </c>
      <c r="T58" s="201">
        <v>0.69</v>
      </c>
      <c r="U58" s="201">
        <v>0</v>
      </c>
      <c r="V58" s="201">
        <v>1.25</v>
      </c>
      <c r="W58" s="201">
        <v>9.77</v>
      </c>
      <c r="X58" s="201">
        <v>30.58</v>
      </c>
      <c r="Y58" s="201">
        <v>0</v>
      </c>
      <c r="Z58" s="201">
        <v>64.760000000000005</v>
      </c>
      <c r="AA58" s="201">
        <v>25.15</v>
      </c>
      <c r="AB58" s="201">
        <v>0</v>
      </c>
      <c r="AC58" s="201">
        <v>1.06</v>
      </c>
      <c r="AD58" s="201">
        <v>22.43</v>
      </c>
      <c r="AE58" s="201">
        <v>0</v>
      </c>
      <c r="AF58" s="201">
        <v>0</v>
      </c>
      <c r="AG58" s="201">
        <v>31.38</v>
      </c>
      <c r="AH58" s="201">
        <v>0</v>
      </c>
      <c r="AI58" s="201">
        <v>8.49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0.2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33.94</v>
      </c>
      <c r="K59" s="201">
        <v>242.44</v>
      </c>
      <c r="L59" s="201">
        <v>8.52</v>
      </c>
      <c r="M59" s="201">
        <v>4.45</v>
      </c>
      <c r="N59" s="201">
        <v>1.94</v>
      </c>
      <c r="O59" s="201">
        <v>2.71</v>
      </c>
      <c r="P59" s="201">
        <v>1.1499999999999999</v>
      </c>
      <c r="Q59" s="201">
        <v>4.68</v>
      </c>
      <c r="R59" s="201">
        <v>9.31</v>
      </c>
      <c r="S59" s="201">
        <v>5.73</v>
      </c>
      <c r="T59" s="201">
        <v>0.69</v>
      </c>
      <c r="U59" s="201">
        <v>0</v>
      </c>
      <c r="V59" s="201">
        <v>1.25</v>
      </c>
      <c r="W59" s="201">
        <v>9.77</v>
      </c>
      <c r="X59" s="201">
        <v>30.58</v>
      </c>
      <c r="Y59" s="201">
        <v>0</v>
      </c>
      <c r="Z59" s="201">
        <v>64.760000000000005</v>
      </c>
      <c r="AA59" s="201">
        <v>25.15</v>
      </c>
      <c r="AB59" s="201">
        <v>0</v>
      </c>
      <c r="AC59" s="201">
        <v>1.06</v>
      </c>
      <c r="AD59" s="201">
        <v>22.43</v>
      </c>
      <c r="AE59" s="201">
        <v>0</v>
      </c>
      <c r="AF59" s="201">
        <v>0</v>
      </c>
      <c r="AG59" s="201">
        <v>31.38</v>
      </c>
      <c r="AH59" s="201">
        <v>0</v>
      </c>
      <c r="AI59" s="201">
        <v>8.49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0.59</v>
      </c>
      <c r="AV59" s="201">
        <v>0.2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33.94</v>
      </c>
      <c r="K60" s="201">
        <v>242.44</v>
      </c>
      <c r="L60" s="201">
        <v>8.52</v>
      </c>
      <c r="M60" s="201">
        <v>2.34</v>
      </c>
      <c r="N60" s="201">
        <v>1.94</v>
      </c>
      <c r="O60" s="201">
        <v>2.71</v>
      </c>
      <c r="P60" s="201">
        <v>1.1499999999999999</v>
      </c>
      <c r="Q60" s="201">
        <v>4.68</v>
      </c>
      <c r="R60" s="201">
        <v>9.3000000000000007</v>
      </c>
      <c r="S60" s="201">
        <v>5.73</v>
      </c>
      <c r="T60" s="201">
        <v>0.69</v>
      </c>
      <c r="U60" s="201">
        <v>0</v>
      </c>
      <c r="V60" s="201">
        <v>1.25</v>
      </c>
      <c r="W60" s="201">
        <v>9.77</v>
      </c>
      <c r="X60" s="201">
        <v>30.58</v>
      </c>
      <c r="Y60" s="201">
        <v>0</v>
      </c>
      <c r="Z60" s="201">
        <v>64.760000000000005</v>
      </c>
      <c r="AA60" s="201">
        <v>25.15</v>
      </c>
      <c r="AB60" s="201">
        <v>0</v>
      </c>
      <c r="AC60" s="201">
        <v>1.06</v>
      </c>
      <c r="AD60" s="201">
        <v>22.43</v>
      </c>
      <c r="AE60" s="201">
        <v>0</v>
      </c>
      <c r="AF60" s="201">
        <v>0</v>
      </c>
      <c r="AG60" s="201">
        <v>31.38</v>
      </c>
      <c r="AH60" s="201">
        <v>0</v>
      </c>
      <c r="AI60" s="201">
        <v>8.49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0.59</v>
      </c>
      <c r="AV60" s="201">
        <v>0.2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33.94</v>
      </c>
      <c r="K61" s="201">
        <v>242.44</v>
      </c>
      <c r="L61" s="201">
        <v>8.52</v>
      </c>
      <c r="M61" s="201">
        <v>2.34</v>
      </c>
      <c r="N61" s="201">
        <v>1.94</v>
      </c>
      <c r="O61" s="201">
        <v>2.71</v>
      </c>
      <c r="P61" s="201">
        <v>1.1499999999999999</v>
      </c>
      <c r="Q61" s="201">
        <v>4.68</v>
      </c>
      <c r="R61" s="201">
        <v>9.3000000000000007</v>
      </c>
      <c r="S61" s="201">
        <v>5.73</v>
      </c>
      <c r="T61" s="201">
        <v>0.69</v>
      </c>
      <c r="U61" s="201">
        <v>0</v>
      </c>
      <c r="V61" s="201">
        <v>1.25</v>
      </c>
      <c r="W61" s="201">
        <v>9.77</v>
      </c>
      <c r="X61" s="201">
        <v>30.58</v>
      </c>
      <c r="Y61" s="201">
        <v>0</v>
      </c>
      <c r="Z61" s="201">
        <v>64.760000000000005</v>
      </c>
      <c r="AA61" s="201">
        <v>25.15</v>
      </c>
      <c r="AB61" s="201">
        <v>0</v>
      </c>
      <c r="AC61" s="201">
        <v>1.06</v>
      </c>
      <c r="AD61" s="201">
        <v>22.43</v>
      </c>
      <c r="AE61" s="201">
        <v>0</v>
      </c>
      <c r="AF61" s="201">
        <v>0</v>
      </c>
      <c r="AG61" s="201">
        <v>31.38</v>
      </c>
      <c r="AH61" s="201">
        <v>0</v>
      </c>
      <c r="AI61" s="201">
        <v>8.49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0.59</v>
      </c>
      <c r="AV61" s="201">
        <v>0.2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33.94</v>
      </c>
      <c r="K62" s="201">
        <v>242.44</v>
      </c>
      <c r="L62" s="201">
        <v>8.52</v>
      </c>
      <c r="M62" s="201">
        <v>2.34</v>
      </c>
      <c r="N62" s="201">
        <v>1.94</v>
      </c>
      <c r="O62" s="201">
        <v>2.71</v>
      </c>
      <c r="P62" s="201">
        <v>1.1499999999999999</v>
      </c>
      <c r="Q62" s="201">
        <v>4.68</v>
      </c>
      <c r="R62" s="201">
        <v>9.3000000000000007</v>
      </c>
      <c r="S62" s="201">
        <v>5.73</v>
      </c>
      <c r="T62" s="201">
        <v>0.69</v>
      </c>
      <c r="U62" s="201">
        <v>0</v>
      </c>
      <c r="V62" s="201">
        <v>1.25</v>
      </c>
      <c r="W62" s="201">
        <v>9.77</v>
      </c>
      <c r="X62" s="201">
        <v>30.58</v>
      </c>
      <c r="Y62" s="201">
        <v>0</v>
      </c>
      <c r="Z62" s="201">
        <v>64.760000000000005</v>
      </c>
      <c r="AA62" s="201">
        <v>25.15</v>
      </c>
      <c r="AB62" s="201">
        <v>0</v>
      </c>
      <c r="AC62" s="201">
        <v>1.06</v>
      </c>
      <c r="AD62" s="201">
        <v>22.43</v>
      </c>
      <c r="AE62" s="201">
        <v>0</v>
      </c>
      <c r="AF62" s="201">
        <v>0</v>
      </c>
      <c r="AG62" s="201">
        <v>31.38</v>
      </c>
      <c r="AH62" s="201">
        <v>0</v>
      </c>
      <c r="AI62" s="201">
        <v>8.49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0.59</v>
      </c>
      <c r="AV62" s="201">
        <v>0.2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34.54</v>
      </c>
      <c r="K63" s="201">
        <v>243.14</v>
      </c>
      <c r="L63" s="201">
        <v>8.52</v>
      </c>
      <c r="M63" s="201">
        <v>2.34</v>
      </c>
      <c r="N63" s="201">
        <v>1.94</v>
      </c>
      <c r="O63" s="201">
        <v>2.71</v>
      </c>
      <c r="P63" s="201">
        <v>1.1499999999999999</v>
      </c>
      <c r="Q63" s="201">
        <v>4.68</v>
      </c>
      <c r="R63" s="201">
        <v>9.3000000000000007</v>
      </c>
      <c r="S63" s="201">
        <v>5.73</v>
      </c>
      <c r="T63" s="201">
        <v>0.69</v>
      </c>
      <c r="U63" s="201">
        <v>0</v>
      </c>
      <c r="V63" s="201">
        <v>0.42</v>
      </c>
      <c r="W63" s="201">
        <v>0.72</v>
      </c>
      <c r="X63" s="201">
        <v>2.2999999999999998</v>
      </c>
      <c r="Y63" s="201">
        <v>0</v>
      </c>
      <c r="Z63" s="201">
        <v>64.760000000000005</v>
      </c>
      <c r="AA63" s="201">
        <v>25.15</v>
      </c>
      <c r="AB63" s="201">
        <v>0</v>
      </c>
      <c r="AC63" s="201">
        <v>1.51</v>
      </c>
      <c r="AD63" s="201">
        <v>22.43</v>
      </c>
      <c r="AE63" s="201">
        <v>0</v>
      </c>
      <c r="AF63" s="201">
        <v>0</v>
      </c>
      <c r="AG63" s="201">
        <v>31.38</v>
      </c>
      <c r="AH63" s="201">
        <v>0</v>
      </c>
      <c r="AI63" s="201">
        <v>8.49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0.59</v>
      </c>
      <c r="AV63" s="201">
        <v>0.2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33.94</v>
      </c>
      <c r="K64" s="201">
        <v>243.14</v>
      </c>
      <c r="L64" s="201">
        <v>8.52</v>
      </c>
      <c r="M64" s="201">
        <v>2.34</v>
      </c>
      <c r="N64" s="201">
        <v>1.94</v>
      </c>
      <c r="O64" s="201">
        <v>2.71</v>
      </c>
      <c r="P64" s="201">
        <v>1.1499999999999999</v>
      </c>
      <c r="Q64" s="201">
        <v>4.68</v>
      </c>
      <c r="R64" s="201">
        <v>9.3000000000000007</v>
      </c>
      <c r="S64" s="201">
        <v>5.73</v>
      </c>
      <c r="T64" s="201">
        <v>0.69</v>
      </c>
      <c r="U64" s="201">
        <v>0</v>
      </c>
      <c r="V64" s="201">
        <v>0.18</v>
      </c>
      <c r="W64" s="201">
        <v>0.72</v>
      </c>
      <c r="X64" s="201">
        <v>2.2999999999999998</v>
      </c>
      <c r="Y64" s="201">
        <v>0</v>
      </c>
      <c r="Z64" s="201">
        <v>31</v>
      </c>
      <c r="AA64" s="201">
        <v>25.15</v>
      </c>
      <c r="AB64" s="201">
        <v>0</v>
      </c>
      <c r="AC64" s="201">
        <v>1.51</v>
      </c>
      <c r="AD64" s="201">
        <v>22.43</v>
      </c>
      <c r="AE64" s="201">
        <v>0</v>
      </c>
      <c r="AF64" s="201">
        <v>0</v>
      </c>
      <c r="AG64" s="201">
        <v>31.38</v>
      </c>
      <c r="AH64" s="201">
        <v>0</v>
      </c>
      <c r="AI64" s="201">
        <v>8.49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0.59</v>
      </c>
      <c r="AV64" s="201">
        <v>0.2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33.94</v>
      </c>
      <c r="K65" s="201">
        <v>243.14</v>
      </c>
      <c r="L65" s="201">
        <v>8.52</v>
      </c>
      <c r="M65" s="201">
        <v>2.34</v>
      </c>
      <c r="N65" s="201">
        <v>1.94</v>
      </c>
      <c r="O65" s="201">
        <v>2.71</v>
      </c>
      <c r="P65" s="201">
        <v>1.1499999999999999</v>
      </c>
      <c r="Q65" s="201">
        <v>4.68</v>
      </c>
      <c r="R65" s="201">
        <v>9.3000000000000007</v>
      </c>
      <c r="S65" s="201">
        <v>5.73</v>
      </c>
      <c r="T65" s="201">
        <v>0.69</v>
      </c>
      <c r="U65" s="201">
        <v>0</v>
      </c>
      <c r="V65" s="201">
        <v>0.18</v>
      </c>
      <c r="W65" s="201">
        <v>0.72</v>
      </c>
      <c r="X65" s="201">
        <v>2.2999999999999998</v>
      </c>
      <c r="Y65" s="201">
        <v>0</v>
      </c>
      <c r="Z65" s="201">
        <v>4.33</v>
      </c>
      <c r="AA65" s="201">
        <v>25.15</v>
      </c>
      <c r="AB65" s="201">
        <v>0</v>
      </c>
      <c r="AC65" s="201">
        <v>1.51</v>
      </c>
      <c r="AD65" s="201">
        <v>22.43</v>
      </c>
      <c r="AE65" s="201">
        <v>0</v>
      </c>
      <c r="AF65" s="201">
        <v>0</v>
      </c>
      <c r="AG65" s="201">
        <v>31.38</v>
      </c>
      <c r="AH65" s="201">
        <v>0</v>
      </c>
      <c r="AI65" s="201">
        <v>8.49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0.2</v>
      </c>
      <c r="AW65" s="201">
        <v>0</v>
      </c>
      <c r="AX65" s="201">
        <v>0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33.94</v>
      </c>
      <c r="K66" s="201">
        <v>243.14</v>
      </c>
      <c r="L66" s="201">
        <v>8.52</v>
      </c>
      <c r="M66" s="201">
        <v>2.34</v>
      </c>
      <c r="N66" s="201">
        <v>1.94</v>
      </c>
      <c r="O66" s="201">
        <v>2.71</v>
      </c>
      <c r="P66" s="201">
        <v>1.1499999999999999</v>
      </c>
      <c r="Q66" s="201">
        <v>4.68</v>
      </c>
      <c r="R66" s="201">
        <v>9.3000000000000007</v>
      </c>
      <c r="S66" s="201">
        <v>5.73</v>
      </c>
      <c r="T66" s="201">
        <v>0.69</v>
      </c>
      <c r="U66" s="201">
        <v>0</v>
      </c>
      <c r="V66" s="201">
        <v>0.18</v>
      </c>
      <c r="W66" s="201">
        <v>0.72</v>
      </c>
      <c r="X66" s="201">
        <v>2.2999999999999998</v>
      </c>
      <c r="Y66" s="201">
        <v>0</v>
      </c>
      <c r="Z66" s="201">
        <v>4.33</v>
      </c>
      <c r="AA66" s="201">
        <v>25.15</v>
      </c>
      <c r="AB66" s="201">
        <v>0</v>
      </c>
      <c r="AC66" s="201">
        <v>1.51</v>
      </c>
      <c r="AD66" s="201">
        <v>22.43</v>
      </c>
      <c r="AE66" s="201">
        <v>0</v>
      </c>
      <c r="AF66" s="201">
        <v>0</v>
      </c>
      <c r="AG66" s="201">
        <v>31.38</v>
      </c>
      <c r="AH66" s="201">
        <v>0</v>
      </c>
      <c r="AI66" s="201">
        <v>8.49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0.2</v>
      </c>
      <c r="AW66" s="201">
        <v>0</v>
      </c>
      <c r="AX66" s="201">
        <v>0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34.54</v>
      </c>
      <c r="K67" s="201">
        <v>243.14</v>
      </c>
      <c r="L67" s="201">
        <v>8.52</v>
      </c>
      <c r="M67" s="201">
        <v>2.34</v>
      </c>
      <c r="N67" s="201">
        <v>1.94</v>
      </c>
      <c r="O67" s="201">
        <v>2.71</v>
      </c>
      <c r="P67" s="201">
        <v>1.1499999999999999</v>
      </c>
      <c r="Q67" s="201">
        <v>4.68</v>
      </c>
      <c r="R67" s="201">
        <v>0.7</v>
      </c>
      <c r="S67" s="201">
        <v>5.73</v>
      </c>
      <c r="T67" s="201">
        <v>0.69</v>
      </c>
      <c r="U67" s="201">
        <v>0</v>
      </c>
      <c r="V67" s="201">
        <v>0.18</v>
      </c>
      <c r="W67" s="201">
        <v>0.72</v>
      </c>
      <c r="X67" s="201">
        <v>2.2999999999999998</v>
      </c>
      <c r="Y67" s="201">
        <v>0</v>
      </c>
      <c r="Z67" s="201">
        <v>4.33</v>
      </c>
      <c r="AA67" s="201">
        <v>25.15</v>
      </c>
      <c r="AB67" s="201">
        <v>0</v>
      </c>
      <c r="AC67" s="201">
        <v>1.51</v>
      </c>
      <c r="AD67" s="201">
        <v>22.43</v>
      </c>
      <c r="AE67" s="201">
        <v>0</v>
      </c>
      <c r="AF67" s="201">
        <v>0</v>
      </c>
      <c r="AG67" s="201">
        <v>31.38</v>
      </c>
      <c r="AH67" s="201">
        <v>0</v>
      </c>
      <c r="AI67" s="201">
        <v>8.49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33.33</v>
      </c>
      <c r="K68" s="201">
        <v>243.14</v>
      </c>
      <c r="L68" s="201">
        <v>8.52</v>
      </c>
      <c r="M68" s="201">
        <v>2.34</v>
      </c>
      <c r="N68" s="201">
        <v>1.94</v>
      </c>
      <c r="O68" s="201">
        <v>2.71</v>
      </c>
      <c r="P68" s="201">
        <v>1.1499999999999999</v>
      </c>
      <c r="Q68" s="201">
        <v>4.68</v>
      </c>
      <c r="R68" s="201">
        <v>0.7</v>
      </c>
      <c r="S68" s="201">
        <v>5.73</v>
      </c>
      <c r="T68" s="201">
        <v>0.69</v>
      </c>
      <c r="U68" s="201">
        <v>0</v>
      </c>
      <c r="V68" s="201">
        <v>0.18</v>
      </c>
      <c r="W68" s="201">
        <v>0.72</v>
      </c>
      <c r="X68" s="201">
        <v>2.2999999999999998</v>
      </c>
      <c r="Y68" s="201">
        <v>0</v>
      </c>
      <c r="Z68" s="201">
        <v>4.33</v>
      </c>
      <c r="AA68" s="201">
        <v>25.15</v>
      </c>
      <c r="AB68" s="201">
        <v>0</v>
      </c>
      <c r="AC68" s="201">
        <v>1.51</v>
      </c>
      <c r="AD68" s="201">
        <v>22.43</v>
      </c>
      <c r="AE68" s="201">
        <v>0</v>
      </c>
      <c r="AF68" s="201">
        <v>0</v>
      </c>
      <c r="AG68" s="201">
        <v>31.38</v>
      </c>
      <c r="AH68" s="201">
        <v>0</v>
      </c>
      <c r="AI68" s="201">
        <v>8.49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33.94</v>
      </c>
      <c r="K69" s="201">
        <v>235.4</v>
      </c>
      <c r="L69" s="201">
        <v>0.64</v>
      </c>
      <c r="M69" s="201">
        <v>2.34</v>
      </c>
      <c r="N69" s="201">
        <v>1.94</v>
      </c>
      <c r="O69" s="201">
        <v>2.71</v>
      </c>
      <c r="P69" s="201">
        <v>1.1499999999999999</v>
      </c>
      <c r="Q69" s="201">
        <v>0.35</v>
      </c>
      <c r="R69" s="201">
        <v>0.7</v>
      </c>
      <c r="S69" s="201">
        <v>0.43</v>
      </c>
      <c r="T69" s="201">
        <v>0.05</v>
      </c>
      <c r="U69" s="201">
        <v>0</v>
      </c>
      <c r="V69" s="201">
        <v>0.18</v>
      </c>
      <c r="W69" s="201">
        <v>0.72</v>
      </c>
      <c r="X69" s="201">
        <v>2.2999999999999998</v>
      </c>
      <c r="Y69" s="201">
        <v>0</v>
      </c>
      <c r="Z69" s="201">
        <v>4.33</v>
      </c>
      <c r="AA69" s="201">
        <v>1.2</v>
      </c>
      <c r="AB69" s="201">
        <v>0</v>
      </c>
      <c r="AC69" s="201">
        <v>1.51</v>
      </c>
      <c r="AD69" s="201">
        <v>22.43</v>
      </c>
      <c r="AE69" s="201">
        <v>0</v>
      </c>
      <c r="AF69" s="201">
        <v>0</v>
      </c>
      <c r="AG69" s="201">
        <v>31.38</v>
      </c>
      <c r="AH69" s="201">
        <v>0</v>
      </c>
      <c r="AI69" s="201">
        <v>8.49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33.94</v>
      </c>
      <c r="K70" s="201">
        <v>211.28</v>
      </c>
      <c r="L70" s="201">
        <v>0.64</v>
      </c>
      <c r="M70" s="201">
        <v>2.34</v>
      </c>
      <c r="N70" s="201">
        <v>1.94</v>
      </c>
      <c r="O70" s="201">
        <v>2.71</v>
      </c>
      <c r="P70" s="201">
        <v>1.1499999999999999</v>
      </c>
      <c r="Q70" s="201">
        <v>0.35</v>
      </c>
      <c r="R70" s="201">
        <v>0.7</v>
      </c>
      <c r="S70" s="201">
        <v>0.43</v>
      </c>
      <c r="T70" s="201">
        <v>0.05</v>
      </c>
      <c r="U70" s="201">
        <v>0</v>
      </c>
      <c r="V70" s="201">
        <v>0.18</v>
      </c>
      <c r="W70" s="201">
        <v>0.72</v>
      </c>
      <c r="X70" s="201">
        <v>2.2999999999999998</v>
      </c>
      <c r="Y70" s="201">
        <v>0</v>
      </c>
      <c r="Z70" s="201">
        <v>4.33</v>
      </c>
      <c r="AA70" s="201">
        <v>1.2</v>
      </c>
      <c r="AB70" s="201">
        <v>0</v>
      </c>
      <c r="AC70" s="201">
        <v>1.51</v>
      </c>
      <c r="AD70" s="201">
        <v>22.43</v>
      </c>
      <c r="AE70" s="201">
        <v>0</v>
      </c>
      <c r="AF70" s="201">
        <v>0</v>
      </c>
      <c r="AG70" s="201">
        <v>31.38</v>
      </c>
      <c r="AH70" s="201">
        <v>0</v>
      </c>
      <c r="AI70" s="201">
        <v>8.49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0.2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33.94</v>
      </c>
      <c r="K71" s="201">
        <v>144.72</v>
      </c>
      <c r="L71" s="201">
        <v>0.64</v>
      </c>
      <c r="M71" s="201">
        <v>2.34</v>
      </c>
      <c r="N71" s="201">
        <v>1.94</v>
      </c>
      <c r="O71" s="201">
        <v>2.71</v>
      </c>
      <c r="P71" s="201">
        <v>1.1499999999999999</v>
      </c>
      <c r="Q71" s="201">
        <v>0.35</v>
      </c>
      <c r="R71" s="201">
        <v>0.7</v>
      </c>
      <c r="S71" s="201">
        <v>0.43</v>
      </c>
      <c r="T71" s="201">
        <v>0.05</v>
      </c>
      <c r="U71" s="201">
        <v>0</v>
      </c>
      <c r="V71" s="201">
        <v>0.18</v>
      </c>
      <c r="W71" s="201">
        <v>0.72</v>
      </c>
      <c r="X71" s="201">
        <v>2.2999999999999998</v>
      </c>
      <c r="Y71" s="201">
        <v>0</v>
      </c>
      <c r="Z71" s="201">
        <v>4.33</v>
      </c>
      <c r="AA71" s="201">
        <v>1.4</v>
      </c>
      <c r="AB71" s="201">
        <v>0</v>
      </c>
      <c r="AC71" s="201">
        <v>1.51</v>
      </c>
      <c r="AD71" s="201">
        <v>22.43</v>
      </c>
      <c r="AE71" s="201">
        <v>0</v>
      </c>
      <c r="AF71" s="201">
        <v>0</v>
      </c>
      <c r="AG71" s="201">
        <v>31.38</v>
      </c>
      <c r="AH71" s="201">
        <v>0</v>
      </c>
      <c r="AI71" s="201">
        <v>8.49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156.6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</v>
      </c>
      <c r="AW71" s="201">
        <v>0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33.94</v>
      </c>
      <c r="K72" s="201">
        <v>98.41</v>
      </c>
      <c r="L72" s="201">
        <v>0.64</v>
      </c>
      <c r="M72" s="201">
        <v>2.34</v>
      </c>
      <c r="N72" s="201">
        <v>1.94</v>
      </c>
      <c r="O72" s="201">
        <v>2.71</v>
      </c>
      <c r="P72" s="201">
        <v>1.1499999999999999</v>
      </c>
      <c r="Q72" s="201">
        <v>0.35</v>
      </c>
      <c r="R72" s="201">
        <v>0.7</v>
      </c>
      <c r="S72" s="201">
        <v>0.43</v>
      </c>
      <c r="T72" s="201">
        <v>0.05</v>
      </c>
      <c r="U72" s="201">
        <v>0</v>
      </c>
      <c r="V72" s="201">
        <v>0.18</v>
      </c>
      <c r="W72" s="201">
        <v>0.72</v>
      </c>
      <c r="X72" s="201">
        <v>2.2999999999999998</v>
      </c>
      <c r="Y72" s="201">
        <v>0</v>
      </c>
      <c r="Z72" s="201">
        <v>4.33</v>
      </c>
      <c r="AA72" s="201">
        <v>1.4</v>
      </c>
      <c r="AB72" s="201">
        <v>0</v>
      </c>
      <c r="AC72" s="201">
        <v>1.51</v>
      </c>
      <c r="AD72" s="201">
        <v>22.43</v>
      </c>
      <c r="AE72" s="201">
        <v>0</v>
      </c>
      <c r="AF72" s="201">
        <v>0</v>
      </c>
      <c r="AG72" s="201">
        <v>31.38</v>
      </c>
      <c r="AH72" s="201">
        <v>0</v>
      </c>
      <c r="AI72" s="201">
        <v>8.49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156.6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33.94</v>
      </c>
      <c r="K73" s="201">
        <v>82.01</v>
      </c>
      <c r="L73" s="201">
        <v>0.28999999999999998</v>
      </c>
      <c r="M73" s="201">
        <v>2.34</v>
      </c>
      <c r="N73" s="201">
        <v>1.94</v>
      </c>
      <c r="O73" s="201">
        <v>2.71</v>
      </c>
      <c r="P73" s="201">
        <v>1.1499999999999999</v>
      </c>
      <c r="Q73" s="201">
        <v>0.35</v>
      </c>
      <c r="R73" s="201">
        <v>0.7</v>
      </c>
      <c r="S73" s="201">
        <v>0.43</v>
      </c>
      <c r="T73" s="201">
        <v>0.05</v>
      </c>
      <c r="U73" s="201">
        <v>0</v>
      </c>
      <c r="V73" s="201">
        <v>0.18</v>
      </c>
      <c r="W73" s="201">
        <v>0.72</v>
      </c>
      <c r="X73" s="201">
        <v>2.2999999999999998</v>
      </c>
      <c r="Y73" s="201">
        <v>0</v>
      </c>
      <c r="Z73" s="201">
        <v>4.33</v>
      </c>
      <c r="AA73" s="201">
        <v>1.4</v>
      </c>
      <c r="AB73" s="201">
        <v>0</v>
      </c>
      <c r="AC73" s="201">
        <v>1.51</v>
      </c>
      <c r="AD73" s="201">
        <v>22.43</v>
      </c>
      <c r="AE73" s="201">
        <v>0</v>
      </c>
      <c r="AF73" s="201">
        <v>0</v>
      </c>
      <c r="AG73" s="201">
        <v>31.38</v>
      </c>
      <c r="AH73" s="201">
        <v>0</v>
      </c>
      <c r="AI73" s="201">
        <v>8.49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156.6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0.2</v>
      </c>
      <c r="AW73" s="201">
        <v>0.06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33.94</v>
      </c>
      <c r="K74" s="201">
        <v>89.73</v>
      </c>
      <c r="L74" s="201">
        <v>0.64</v>
      </c>
      <c r="M74" s="201">
        <v>2.34</v>
      </c>
      <c r="N74" s="201">
        <v>1.94</v>
      </c>
      <c r="O74" s="201">
        <v>2.71</v>
      </c>
      <c r="P74" s="201">
        <v>1.1499999999999999</v>
      </c>
      <c r="Q74" s="201">
        <v>0.35</v>
      </c>
      <c r="R74" s="201">
        <v>0.7</v>
      </c>
      <c r="S74" s="201">
        <v>0.43</v>
      </c>
      <c r="T74" s="201">
        <v>0.05</v>
      </c>
      <c r="U74" s="201">
        <v>0</v>
      </c>
      <c r="V74" s="201">
        <v>0.18</v>
      </c>
      <c r="W74" s="201">
        <v>0.72</v>
      </c>
      <c r="X74" s="201">
        <v>2.2999999999999998</v>
      </c>
      <c r="Y74" s="201">
        <v>0</v>
      </c>
      <c r="Z74" s="201">
        <v>4.33</v>
      </c>
      <c r="AA74" s="201">
        <v>1.4</v>
      </c>
      <c r="AB74" s="201">
        <v>0</v>
      </c>
      <c r="AC74" s="201">
        <v>1.51</v>
      </c>
      <c r="AD74" s="201">
        <v>22.43</v>
      </c>
      <c r="AE74" s="201">
        <v>0</v>
      </c>
      <c r="AF74" s="201">
        <v>0</v>
      </c>
      <c r="AG74" s="201">
        <v>31.38</v>
      </c>
      <c r="AH74" s="201">
        <v>0</v>
      </c>
      <c r="AI74" s="201">
        <v>8.49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156.6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0.2</v>
      </c>
      <c r="AW74" s="201">
        <v>0.13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33.94</v>
      </c>
      <c r="K75" s="201">
        <v>96.48</v>
      </c>
      <c r="L75" s="201">
        <v>0.64</v>
      </c>
      <c r="M75" s="201">
        <v>2.34</v>
      </c>
      <c r="N75" s="201">
        <v>1.94</v>
      </c>
      <c r="O75" s="201">
        <v>2.71</v>
      </c>
      <c r="P75" s="201">
        <v>1.1499999999999999</v>
      </c>
      <c r="Q75" s="201">
        <v>0.35</v>
      </c>
      <c r="R75" s="201">
        <v>0.7</v>
      </c>
      <c r="S75" s="201">
        <v>0.43</v>
      </c>
      <c r="T75" s="201">
        <v>0.05</v>
      </c>
      <c r="U75" s="201">
        <v>0</v>
      </c>
      <c r="V75" s="201">
        <v>0.18</v>
      </c>
      <c r="W75" s="201">
        <v>0.72</v>
      </c>
      <c r="X75" s="201">
        <v>2.2999999999999998</v>
      </c>
      <c r="Y75" s="201">
        <v>0</v>
      </c>
      <c r="Z75" s="201">
        <v>4.33</v>
      </c>
      <c r="AA75" s="201">
        <v>1.4</v>
      </c>
      <c r="AB75" s="201">
        <v>0</v>
      </c>
      <c r="AC75" s="201">
        <v>1.06</v>
      </c>
      <c r="AD75" s="201">
        <v>22.43</v>
      </c>
      <c r="AE75" s="201">
        <v>0</v>
      </c>
      <c r="AF75" s="201">
        <v>0</v>
      </c>
      <c r="AG75" s="201">
        <v>31.38</v>
      </c>
      <c r="AH75" s="201">
        <v>0</v>
      </c>
      <c r="AI75" s="201">
        <v>8.49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0.2</v>
      </c>
      <c r="AW75" s="201">
        <v>0.13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33.94</v>
      </c>
      <c r="K76" s="201">
        <v>144.72</v>
      </c>
      <c r="L76" s="201">
        <v>0.64</v>
      </c>
      <c r="M76" s="201">
        <v>2.34</v>
      </c>
      <c r="N76" s="201">
        <v>1.94</v>
      </c>
      <c r="O76" s="201">
        <v>2.71</v>
      </c>
      <c r="P76" s="201">
        <v>1.1499999999999999</v>
      </c>
      <c r="Q76" s="201">
        <v>0.35</v>
      </c>
      <c r="R76" s="201">
        <v>0.7</v>
      </c>
      <c r="S76" s="201">
        <v>0.43</v>
      </c>
      <c r="T76" s="201">
        <v>0.05</v>
      </c>
      <c r="U76" s="201">
        <v>0</v>
      </c>
      <c r="V76" s="201">
        <v>0.18</v>
      </c>
      <c r="W76" s="201">
        <v>0.72</v>
      </c>
      <c r="X76" s="201">
        <v>2.2999999999999998</v>
      </c>
      <c r="Y76" s="201">
        <v>0</v>
      </c>
      <c r="Z76" s="201">
        <v>4.33</v>
      </c>
      <c r="AA76" s="201">
        <v>1.4</v>
      </c>
      <c r="AB76" s="201">
        <v>0</v>
      </c>
      <c r="AC76" s="201">
        <v>1.06</v>
      </c>
      <c r="AD76" s="201">
        <v>22.43</v>
      </c>
      <c r="AE76" s="201">
        <v>0</v>
      </c>
      <c r="AF76" s="201">
        <v>0</v>
      </c>
      <c r="AG76" s="201">
        <v>31.38</v>
      </c>
      <c r="AH76" s="201">
        <v>0</v>
      </c>
      <c r="AI76" s="201">
        <v>8.49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0.2</v>
      </c>
      <c r="AW76" s="201">
        <v>0.15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33.94</v>
      </c>
      <c r="K77" s="201">
        <v>201.64</v>
      </c>
      <c r="L77" s="201">
        <v>0.5</v>
      </c>
      <c r="M77" s="201">
        <v>2.34</v>
      </c>
      <c r="N77" s="201">
        <v>1.94</v>
      </c>
      <c r="O77" s="201">
        <v>2.71</v>
      </c>
      <c r="P77" s="201">
        <v>1.1499999999999999</v>
      </c>
      <c r="Q77" s="201">
        <v>0.35</v>
      </c>
      <c r="R77" s="201">
        <v>0.7</v>
      </c>
      <c r="S77" s="201">
        <v>0.43</v>
      </c>
      <c r="T77" s="201">
        <v>0.05</v>
      </c>
      <c r="U77" s="201">
        <v>0</v>
      </c>
      <c r="V77" s="201">
        <v>0.18</v>
      </c>
      <c r="W77" s="201">
        <v>0.72</v>
      </c>
      <c r="X77" s="201">
        <v>2.2999999999999998</v>
      </c>
      <c r="Y77" s="201">
        <v>0</v>
      </c>
      <c r="Z77" s="201">
        <v>4.33</v>
      </c>
      <c r="AA77" s="201">
        <v>1.4</v>
      </c>
      <c r="AB77" s="201">
        <v>0</v>
      </c>
      <c r="AC77" s="201">
        <v>1.06</v>
      </c>
      <c r="AD77" s="201">
        <v>22.43</v>
      </c>
      <c r="AE77" s="201">
        <v>0</v>
      </c>
      <c r="AF77" s="201">
        <v>0</v>
      </c>
      <c r="AG77" s="201">
        <v>31.38</v>
      </c>
      <c r="AH77" s="201">
        <v>0</v>
      </c>
      <c r="AI77" s="201">
        <v>8.49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0.2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33.94</v>
      </c>
      <c r="K78" s="201">
        <v>183.31</v>
      </c>
      <c r="L78" s="201">
        <v>0.64</v>
      </c>
      <c r="M78" s="201">
        <v>2.34</v>
      </c>
      <c r="N78" s="201">
        <v>1.94</v>
      </c>
      <c r="O78" s="201">
        <v>2.71</v>
      </c>
      <c r="P78" s="201">
        <v>1.1499999999999999</v>
      </c>
      <c r="Q78" s="201">
        <v>0.35</v>
      </c>
      <c r="R78" s="201">
        <v>0.7</v>
      </c>
      <c r="S78" s="201">
        <v>0.43</v>
      </c>
      <c r="T78" s="201">
        <v>0.05</v>
      </c>
      <c r="U78" s="201">
        <v>0</v>
      </c>
      <c r="V78" s="201">
        <v>0.18</v>
      </c>
      <c r="W78" s="201">
        <v>0.72</v>
      </c>
      <c r="X78" s="201">
        <v>2.2999999999999998</v>
      </c>
      <c r="Y78" s="201">
        <v>0</v>
      </c>
      <c r="Z78" s="201">
        <v>4.33</v>
      </c>
      <c r="AA78" s="201">
        <v>1.4</v>
      </c>
      <c r="AB78" s="201">
        <v>0</v>
      </c>
      <c r="AC78" s="201">
        <v>1.06</v>
      </c>
      <c r="AD78" s="201">
        <v>22.43</v>
      </c>
      <c r="AE78" s="201">
        <v>0</v>
      </c>
      <c r="AF78" s="201">
        <v>0</v>
      </c>
      <c r="AG78" s="201">
        <v>31.38</v>
      </c>
      <c r="AH78" s="201">
        <v>0</v>
      </c>
      <c r="AI78" s="201">
        <v>8.49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0.2</v>
      </c>
      <c r="AW78" s="201">
        <v>0.32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33.94</v>
      </c>
      <c r="K79" s="201">
        <v>176.56</v>
      </c>
      <c r="L79" s="201">
        <v>0.64</v>
      </c>
      <c r="M79" s="201">
        <v>2.34</v>
      </c>
      <c r="N79" s="201">
        <v>1.94</v>
      </c>
      <c r="O79" s="201">
        <v>2.71</v>
      </c>
      <c r="P79" s="201">
        <v>1.1499999999999999</v>
      </c>
      <c r="Q79" s="201">
        <v>0.35</v>
      </c>
      <c r="R79" s="201">
        <v>0.7</v>
      </c>
      <c r="S79" s="201">
        <v>0.43</v>
      </c>
      <c r="T79" s="201">
        <v>0.05</v>
      </c>
      <c r="U79" s="201">
        <v>0</v>
      </c>
      <c r="V79" s="201">
        <v>0.18</v>
      </c>
      <c r="W79" s="201">
        <v>0.72</v>
      </c>
      <c r="X79" s="201">
        <v>2.2999999999999998</v>
      </c>
      <c r="Y79" s="201">
        <v>0</v>
      </c>
      <c r="Z79" s="201">
        <v>4.33</v>
      </c>
      <c r="AA79" s="201">
        <v>1.4</v>
      </c>
      <c r="AB79" s="201">
        <v>0</v>
      </c>
      <c r="AC79" s="201">
        <v>1.06</v>
      </c>
      <c r="AD79" s="201">
        <v>22.43</v>
      </c>
      <c r="AE79" s="201">
        <v>0</v>
      </c>
      <c r="AF79" s="201">
        <v>0</v>
      </c>
      <c r="AG79" s="201">
        <v>31.38</v>
      </c>
      <c r="AH79" s="201">
        <v>0</v>
      </c>
      <c r="AI79" s="201">
        <v>8.49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0.2</v>
      </c>
      <c r="AW79" s="201">
        <v>0.32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33.94</v>
      </c>
      <c r="K80" s="201">
        <v>164.01</v>
      </c>
      <c r="L80" s="201">
        <v>0.64</v>
      </c>
      <c r="M80" s="201">
        <v>2.34</v>
      </c>
      <c r="N80" s="201">
        <v>1.94</v>
      </c>
      <c r="O80" s="201">
        <v>2.71</v>
      </c>
      <c r="P80" s="201">
        <v>1.1499999999999999</v>
      </c>
      <c r="Q80" s="201">
        <v>0.35</v>
      </c>
      <c r="R80" s="201">
        <v>0.7</v>
      </c>
      <c r="S80" s="201">
        <v>0.43</v>
      </c>
      <c r="T80" s="201">
        <v>0.05</v>
      </c>
      <c r="U80" s="201">
        <v>0</v>
      </c>
      <c r="V80" s="201">
        <v>0.18</v>
      </c>
      <c r="W80" s="201">
        <v>0.72</v>
      </c>
      <c r="X80" s="201">
        <v>2.2999999999999998</v>
      </c>
      <c r="Y80" s="201">
        <v>0</v>
      </c>
      <c r="Z80" s="201">
        <v>4.33</v>
      </c>
      <c r="AA80" s="201">
        <v>1.4</v>
      </c>
      <c r="AB80" s="201">
        <v>0</v>
      </c>
      <c r="AC80" s="201">
        <v>1.06</v>
      </c>
      <c r="AD80" s="201">
        <v>22.43</v>
      </c>
      <c r="AE80" s="201">
        <v>0</v>
      </c>
      <c r="AF80" s="201">
        <v>0</v>
      </c>
      <c r="AG80" s="201">
        <v>31.38</v>
      </c>
      <c r="AH80" s="201">
        <v>0</v>
      </c>
      <c r="AI80" s="201">
        <v>8.49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0.2</v>
      </c>
      <c r="AW80" s="201">
        <v>0.32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33.94</v>
      </c>
      <c r="K81" s="201">
        <v>152.44</v>
      </c>
      <c r="L81" s="201">
        <v>0.64</v>
      </c>
      <c r="M81" s="201">
        <v>2.34</v>
      </c>
      <c r="N81" s="201">
        <v>1.94</v>
      </c>
      <c r="O81" s="201">
        <v>2.71</v>
      </c>
      <c r="P81" s="201">
        <v>1.1499999999999999</v>
      </c>
      <c r="Q81" s="201">
        <v>0.35</v>
      </c>
      <c r="R81" s="201">
        <v>0.7</v>
      </c>
      <c r="S81" s="201">
        <v>0.43</v>
      </c>
      <c r="T81" s="201">
        <v>0.05</v>
      </c>
      <c r="U81" s="201">
        <v>0</v>
      </c>
      <c r="V81" s="201">
        <v>0.18</v>
      </c>
      <c r="W81" s="201">
        <v>0.72</v>
      </c>
      <c r="X81" s="201">
        <v>2.2999999999999998</v>
      </c>
      <c r="Y81" s="201">
        <v>0</v>
      </c>
      <c r="Z81" s="201">
        <v>4.33</v>
      </c>
      <c r="AA81" s="201">
        <v>1.4</v>
      </c>
      <c r="AB81" s="201">
        <v>0</v>
      </c>
      <c r="AC81" s="201">
        <v>1.06</v>
      </c>
      <c r="AD81" s="201">
        <v>22.43</v>
      </c>
      <c r="AE81" s="201">
        <v>0</v>
      </c>
      <c r="AF81" s="201">
        <v>0</v>
      </c>
      <c r="AG81" s="201">
        <v>31.38</v>
      </c>
      <c r="AH81" s="201">
        <v>0</v>
      </c>
      <c r="AI81" s="201">
        <v>8.49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165.94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0.2</v>
      </c>
      <c r="AW81" s="201">
        <v>0.32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33.94</v>
      </c>
      <c r="K82" s="201">
        <v>105.17</v>
      </c>
      <c r="L82" s="201">
        <v>0.64</v>
      </c>
      <c r="M82" s="201">
        <v>2.34</v>
      </c>
      <c r="N82" s="201">
        <v>1.94</v>
      </c>
      <c r="O82" s="201">
        <v>2.71</v>
      </c>
      <c r="P82" s="201">
        <v>1.1499999999999999</v>
      </c>
      <c r="Q82" s="201">
        <v>0.35</v>
      </c>
      <c r="R82" s="201">
        <v>0.7</v>
      </c>
      <c r="S82" s="201">
        <v>0.43</v>
      </c>
      <c r="T82" s="201">
        <v>0.05</v>
      </c>
      <c r="U82" s="201">
        <v>0</v>
      </c>
      <c r="V82" s="201">
        <v>0.18</v>
      </c>
      <c r="W82" s="201">
        <v>0.72</v>
      </c>
      <c r="X82" s="201">
        <v>2.2999999999999998</v>
      </c>
      <c r="Y82" s="201">
        <v>0</v>
      </c>
      <c r="Z82" s="201">
        <v>4.33</v>
      </c>
      <c r="AA82" s="201">
        <v>1.4</v>
      </c>
      <c r="AB82" s="201">
        <v>0</v>
      </c>
      <c r="AC82" s="201">
        <v>1.06</v>
      </c>
      <c r="AD82" s="201">
        <v>22.43</v>
      </c>
      <c r="AE82" s="201">
        <v>0</v>
      </c>
      <c r="AF82" s="201">
        <v>0</v>
      </c>
      <c r="AG82" s="201">
        <v>31.38</v>
      </c>
      <c r="AH82" s="201">
        <v>0</v>
      </c>
      <c r="AI82" s="201">
        <v>8.49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165.94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0.2</v>
      </c>
      <c r="AW82" s="201">
        <v>0.32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33.94</v>
      </c>
      <c r="K83" s="201">
        <v>104.2</v>
      </c>
      <c r="L83" s="201">
        <v>0.64</v>
      </c>
      <c r="M83" s="201">
        <v>2.34</v>
      </c>
      <c r="N83" s="201">
        <v>1.94</v>
      </c>
      <c r="O83" s="201">
        <v>2.71</v>
      </c>
      <c r="P83" s="201">
        <v>1.1499999999999999</v>
      </c>
      <c r="Q83" s="201">
        <v>0.35</v>
      </c>
      <c r="R83" s="201">
        <v>0.7</v>
      </c>
      <c r="S83" s="201">
        <v>0.43</v>
      </c>
      <c r="T83" s="201">
        <v>0.05</v>
      </c>
      <c r="U83" s="201">
        <v>0</v>
      </c>
      <c r="V83" s="201">
        <v>0.18</v>
      </c>
      <c r="W83" s="201">
        <v>0.72</v>
      </c>
      <c r="X83" s="201">
        <v>2.2999999999999998</v>
      </c>
      <c r="Y83" s="201">
        <v>0</v>
      </c>
      <c r="Z83" s="201">
        <v>4.33</v>
      </c>
      <c r="AA83" s="201">
        <v>1.4</v>
      </c>
      <c r="AB83" s="201">
        <v>0</v>
      </c>
      <c r="AC83" s="201">
        <v>0.95</v>
      </c>
      <c r="AD83" s="201">
        <v>22.43</v>
      </c>
      <c r="AE83" s="201">
        <v>0</v>
      </c>
      <c r="AF83" s="201">
        <v>0</v>
      </c>
      <c r="AG83" s="201">
        <v>31.38</v>
      </c>
      <c r="AH83" s="201">
        <v>0</v>
      </c>
      <c r="AI83" s="201">
        <v>8.49</v>
      </c>
      <c r="AJ83" s="201">
        <v>0</v>
      </c>
      <c r="AK83" s="201">
        <v>-12.95</v>
      </c>
      <c r="AL83" s="201">
        <v>0</v>
      </c>
      <c r="AM83" s="201">
        <v>0</v>
      </c>
      <c r="AN83" s="201">
        <v>0</v>
      </c>
      <c r="AO83" s="201">
        <v>165.94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0.2</v>
      </c>
      <c r="AW83" s="201">
        <v>0.32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33.94</v>
      </c>
      <c r="K84" s="201">
        <v>49.21</v>
      </c>
      <c r="L84" s="201">
        <v>0.64</v>
      </c>
      <c r="M84" s="201">
        <v>2.34</v>
      </c>
      <c r="N84" s="201">
        <v>1.94</v>
      </c>
      <c r="O84" s="201">
        <v>2.71</v>
      </c>
      <c r="P84" s="201">
        <v>1.1499999999999999</v>
      </c>
      <c r="Q84" s="201">
        <v>0.35</v>
      </c>
      <c r="R84" s="201">
        <v>0.7</v>
      </c>
      <c r="S84" s="201">
        <v>0.43</v>
      </c>
      <c r="T84" s="201">
        <v>0.05</v>
      </c>
      <c r="U84" s="201">
        <v>0</v>
      </c>
      <c r="V84" s="201">
        <v>0.18</v>
      </c>
      <c r="W84" s="201">
        <v>0.72</v>
      </c>
      <c r="X84" s="201">
        <v>2.2999999999999998</v>
      </c>
      <c r="Y84" s="201">
        <v>0</v>
      </c>
      <c r="Z84" s="201">
        <v>4.33</v>
      </c>
      <c r="AA84" s="201">
        <v>1.4</v>
      </c>
      <c r="AB84" s="201">
        <v>0</v>
      </c>
      <c r="AC84" s="201">
        <v>0.95</v>
      </c>
      <c r="AD84" s="201">
        <v>22.43</v>
      </c>
      <c r="AE84" s="201">
        <v>0</v>
      </c>
      <c r="AF84" s="201">
        <v>0</v>
      </c>
      <c r="AG84" s="201">
        <v>31.38</v>
      </c>
      <c r="AH84" s="201">
        <v>0</v>
      </c>
      <c r="AI84" s="201">
        <v>8.49</v>
      </c>
      <c r="AJ84" s="201">
        <v>0</v>
      </c>
      <c r="AK84" s="201">
        <v>-12.95</v>
      </c>
      <c r="AL84" s="201">
        <v>0</v>
      </c>
      <c r="AM84" s="201">
        <v>0</v>
      </c>
      <c r="AN84" s="201">
        <v>0</v>
      </c>
      <c r="AO84" s="201">
        <v>165.94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0.2</v>
      </c>
      <c r="AW84" s="201">
        <v>0.32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33.94</v>
      </c>
      <c r="K85" s="201">
        <v>49.21</v>
      </c>
      <c r="L85" s="201">
        <v>0.64</v>
      </c>
      <c r="M85" s="201">
        <v>2.34</v>
      </c>
      <c r="N85" s="201">
        <v>1.94</v>
      </c>
      <c r="O85" s="201">
        <v>2.71</v>
      </c>
      <c r="P85" s="201">
        <v>1.1499999999999999</v>
      </c>
      <c r="Q85" s="201">
        <v>0.35</v>
      </c>
      <c r="R85" s="201">
        <v>0.7</v>
      </c>
      <c r="S85" s="201">
        <v>0.43</v>
      </c>
      <c r="T85" s="201">
        <v>0.05</v>
      </c>
      <c r="U85" s="201">
        <v>0</v>
      </c>
      <c r="V85" s="201">
        <v>0.18</v>
      </c>
      <c r="W85" s="201">
        <v>0.72</v>
      </c>
      <c r="X85" s="201">
        <v>2.2999999999999998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0.95</v>
      </c>
      <c r="AD85" s="201">
        <v>22.43</v>
      </c>
      <c r="AE85" s="201">
        <v>0</v>
      </c>
      <c r="AF85" s="201">
        <v>0</v>
      </c>
      <c r="AG85" s="201">
        <v>31.38</v>
      </c>
      <c r="AH85" s="201">
        <v>0</v>
      </c>
      <c r="AI85" s="201">
        <v>8.49</v>
      </c>
      <c r="AJ85" s="201">
        <v>0</v>
      </c>
      <c r="AK85" s="201">
        <v>-12.95</v>
      </c>
      <c r="AL85" s="201">
        <v>0</v>
      </c>
      <c r="AM85" s="201">
        <v>0</v>
      </c>
      <c r="AN85" s="201">
        <v>0</v>
      </c>
      <c r="AO85" s="201">
        <v>115.94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0.2</v>
      </c>
      <c r="AW85" s="201">
        <v>0.26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33.94</v>
      </c>
      <c r="K86" s="201">
        <v>23.88</v>
      </c>
      <c r="L86" s="201">
        <v>0.64</v>
      </c>
      <c r="M86" s="201">
        <v>2.34</v>
      </c>
      <c r="N86" s="201">
        <v>1.94</v>
      </c>
      <c r="O86" s="201">
        <v>2.71</v>
      </c>
      <c r="P86" s="201">
        <v>1.1499999999999999</v>
      </c>
      <c r="Q86" s="201">
        <v>0.35</v>
      </c>
      <c r="R86" s="201">
        <v>0.7</v>
      </c>
      <c r="S86" s="201">
        <v>0.43</v>
      </c>
      <c r="T86" s="201">
        <v>0.05</v>
      </c>
      <c r="U86" s="201">
        <v>0</v>
      </c>
      <c r="V86" s="201">
        <v>0.18</v>
      </c>
      <c r="W86" s="201">
        <v>0.72</v>
      </c>
      <c r="X86" s="201">
        <v>2.2999999999999998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0.95</v>
      </c>
      <c r="AD86" s="201">
        <v>22.43</v>
      </c>
      <c r="AE86" s="201">
        <v>0</v>
      </c>
      <c r="AF86" s="201">
        <v>0</v>
      </c>
      <c r="AG86" s="201">
        <v>31.38</v>
      </c>
      <c r="AH86" s="201">
        <v>0</v>
      </c>
      <c r="AI86" s="201">
        <v>8.49</v>
      </c>
      <c r="AJ86" s="201">
        <v>0</v>
      </c>
      <c r="AK86" s="201">
        <v>-12.95</v>
      </c>
      <c r="AL86" s="201">
        <v>0</v>
      </c>
      <c r="AM86" s="201">
        <v>0</v>
      </c>
      <c r="AN86" s="201">
        <v>0</v>
      </c>
      <c r="AO86" s="201">
        <v>65.94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0.2</v>
      </c>
      <c r="AW86" s="201">
        <v>0.2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33.94</v>
      </c>
      <c r="K87" s="201">
        <v>18.079999999999998</v>
      </c>
      <c r="L87" s="201">
        <v>0.64</v>
      </c>
      <c r="M87" s="201">
        <v>2.34</v>
      </c>
      <c r="N87" s="201">
        <v>1.94</v>
      </c>
      <c r="O87" s="201">
        <v>2.71</v>
      </c>
      <c r="P87" s="201">
        <v>1.1499999999999999</v>
      </c>
      <c r="Q87" s="201">
        <v>0.35</v>
      </c>
      <c r="R87" s="201">
        <v>0.7</v>
      </c>
      <c r="S87" s="201">
        <v>0.43</v>
      </c>
      <c r="T87" s="201">
        <v>0.05</v>
      </c>
      <c r="U87" s="201">
        <v>0</v>
      </c>
      <c r="V87" s="201">
        <v>0.18</v>
      </c>
      <c r="W87" s="201">
        <v>0.72</v>
      </c>
      <c r="X87" s="201">
        <v>2.2999999999999998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0.95</v>
      </c>
      <c r="AD87" s="201">
        <v>22.43</v>
      </c>
      <c r="AE87" s="201">
        <v>0</v>
      </c>
      <c r="AF87" s="201">
        <v>0</v>
      </c>
      <c r="AG87" s="201">
        <v>31.38</v>
      </c>
      <c r="AH87" s="201">
        <v>0</v>
      </c>
      <c r="AI87" s="201">
        <v>8.49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51.94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0.2</v>
      </c>
      <c r="AW87" s="201">
        <v>0.2</v>
      </c>
      <c r="AX87" s="201">
        <v>0.14000000000000001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33.94</v>
      </c>
      <c r="K88" s="201">
        <v>18.079999999999998</v>
      </c>
      <c r="L88" s="201">
        <v>0.64</v>
      </c>
      <c r="M88" s="201">
        <v>2.34</v>
      </c>
      <c r="N88" s="201">
        <v>1.94</v>
      </c>
      <c r="O88" s="201">
        <v>2.71</v>
      </c>
      <c r="P88" s="201">
        <v>1.1499999999999999</v>
      </c>
      <c r="Q88" s="201">
        <v>0.35</v>
      </c>
      <c r="R88" s="201">
        <v>0.7</v>
      </c>
      <c r="S88" s="201">
        <v>0.43</v>
      </c>
      <c r="T88" s="201">
        <v>0.05</v>
      </c>
      <c r="U88" s="201">
        <v>0</v>
      </c>
      <c r="V88" s="201">
        <v>0.18</v>
      </c>
      <c r="W88" s="201">
        <v>0.72</v>
      </c>
      <c r="X88" s="201">
        <v>2.2999999999999998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0.95</v>
      </c>
      <c r="AD88" s="201">
        <v>22.43</v>
      </c>
      <c r="AE88" s="201">
        <v>0</v>
      </c>
      <c r="AF88" s="201">
        <v>0</v>
      </c>
      <c r="AG88" s="201">
        <v>31.38</v>
      </c>
      <c r="AH88" s="201">
        <v>0</v>
      </c>
      <c r="AI88" s="201">
        <v>8.49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51.94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0.2</v>
      </c>
      <c r="AW88" s="201">
        <v>0.2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33.94</v>
      </c>
      <c r="K89" s="201">
        <v>18.079999999999998</v>
      </c>
      <c r="L89" s="201">
        <v>0.64</v>
      </c>
      <c r="M89" s="201">
        <v>2.34</v>
      </c>
      <c r="N89" s="201">
        <v>1.94</v>
      </c>
      <c r="O89" s="201">
        <v>2.71</v>
      </c>
      <c r="P89" s="201">
        <v>1.1499999999999999</v>
      </c>
      <c r="Q89" s="201">
        <v>0.35</v>
      </c>
      <c r="R89" s="201">
        <v>0.7</v>
      </c>
      <c r="S89" s="201">
        <v>0.43</v>
      </c>
      <c r="T89" s="201">
        <v>0.05</v>
      </c>
      <c r="U89" s="201">
        <v>0</v>
      </c>
      <c r="V89" s="201">
        <v>0.18</v>
      </c>
      <c r="W89" s="201">
        <v>0.72</v>
      </c>
      <c r="X89" s="201">
        <v>2.2999999999999998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0.95</v>
      </c>
      <c r="AD89" s="201">
        <v>22.43</v>
      </c>
      <c r="AE89" s="201">
        <v>0</v>
      </c>
      <c r="AF89" s="201">
        <v>0</v>
      </c>
      <c r="AG89" s="201">
        <v>31.38</v>
      </c>
      <c r="AH89" s="201">
        <v>0</v>
      </c>
      <c r="AI89" s="201">
        <v>8.49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51.94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0.2</v>
      </c>
      <c r="AW89" s="201">
        <v>0.26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33.94</v>
      </c>
      <c r="K90" s="201">
        <v>18.079999999999998</v>
      </c>
      <c r="L90" s="201">
        <v>0.64</v>
      </c>
      <c r="M90" s="201">
        <v>2.34</v>
      </c>
      <c r="N90" s="201">
        <v>1.94</v>
      </c>
      <c r="O90" s="201">
        <v>2.71</v>
      </c>
      <c r="P90" s="201">
        <v>1.1499999999999999</v>
      </c>
      <c r="Q90" s="201">
        <v>0.35</v>
      </c>
      <c r="R90" s="201">
        <v>0.7</v>
      </c>
      <c r="S90" s="201">
        <v>0.43</v>
      </c>
      <c r="T90" s="201">
        <v>0.05</v>
      </c>
      <c r="U90" s="201">
        <v>0</v>
      </c>
      <c r="V90" s="201">
        <v>0.18</v>
      </c>
      <c r="W90" s="201">
        <v>0.72</v>
      </c>
      <c r="X90" s="201">
        <v>2.2999999999999998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0.95</v>
      </c>
      <c r="AD90" s="201">
        <v>22.43</v>
      </c>
      <c r="AE90" s="201">
        <v>0</v>
      </c>
      <c r="AF90" s="201">
        <v>0</v>
      </c>
      <c r="AG90" s="201">
        <v>31.38</v>
      </c>
      <c r="AH90" s="201">
        <v>0</v>
      </c>
      <c r="AI90" s="201">
        <v>8.49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11.94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0.2</v>
      </c>
      <c r="AW90" s="201">
        <v>0.32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33.94</v>
      </c>
      <c r="K91" s="201">
        <v>18.079999999999998</v>
      </c>
      <c r="L91" s="201">
        <v>0.64</v>
      </c>
      <c r="M91" s="201">
        <v>2.34</v>
      </c>
      <c r="N91" s="201">
        <v>1.94</v>
      </c>
      <c r="O91" s="201">
        <v>2.71</v>
      </c>
      <c r="P91" s="201">
        <v>1.1499999999999999</v>
      </c>
      <c r="Q91" s="201">
        <v>0.35</v>
      </c>
      <c r="R91" s="201">
        <v>0.7</v>
      </c>
      <c r="S91" s="201">
        <v>0.43</v>
      </c>
      <c r="T91" s="201">
        <v>0.05</v>
      </c>
      <c r="U91" s="201">
        <v>0</v>
      </c>
      <c r="V91" s="201">
        <v>0.18</v>
      </c>
      <c r="W91" s="201">
        <v>0.72</v>
      </c>
      <c r="X91" s="201">
        <v>2.2999999999999998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0.95</v>
      </c>
      <c r="AD91" s="201">
        <v>22.43</v>
      </c>
      <c r="AE91" s="201">
        <v>0</v>
      </c>
      <c r="AF91" s="201">
        <v>0</v>
      </c>
      <c r="AG91" s="201">
        <v>31.38</v>
      </c>
      <c r="AH91" s="201">
        <v>0</v>
      </c>
      <c r="AI91" s="201">
        <v>8.49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11.94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0.2</v>
      </c>
      <c r="AW91" s="201">
        <v>0.32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33.94</v>
      </c>
      <c r="K92" s="201">
        <v>18.079999999999998</v>
      </c>
      <c r="L92" s="201">
        <v>0.64</v>
      </c>
      <c r="M92" s="201">
        <v>2.34</v>
      </c>
      <c r="N92" s="201">
        <v>1.94</v>
      </c>
      <c r="O92" s="201">
        <v>2.71</v>
      </c>
      <c r="P92" s="201">
        <v>1.1499999999999999</v>
      </c>
      <c r="Q92" s="201">
        <v>0.35</v>
      </c>
      <c r="R92" s="201">
        <v>0.7</v>
      </c>
      <c r="S92" s="201">
        <v>0.43</v>
      </c>
      <c r="T92" s="201">
        <v>0.05</v>
      </c>
      <c r="U92" s="201">
        <v>0</v>
      </c>
      <c r="V92" s="201">
        <v>0.18</v>
      </c>
      <c r="W92" s="201">
        <v>0.72</v>
      </c>
      <c r="X92" s="201">
        <v>2.2999999999999998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0.95</v>
      </c>
      <c r="AD92" s="201">
        <v>22.43</v>
      </c>
      <c r="AE92" s="201">
        <v>0</v>
      </c>
      <c r="AF92" s="201">
        <v>0</v>
      </c>
      <c r="AG92" s="201">
        <v>31.38</v>
      </c>
      <c r="AH92" s="201">
        <v>0</v>
      </c>
      <c r="AI92" s="201">
        <v>8.49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11.94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0.2</v>
      </c>
      <c r="AW92" s="201">
        <v>0.32</v>
      </c>
      <c r="AX92" s="201">
        <v>0.22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33.94</v>
      </c>
      <c r="K93" s="201">
        <v>18.079999999999998</v>
      </c>
      <c r="L93" s="201">
        <v>0.64</v>
      </c>
      <c r="M93" s="201">
        <v>2.34</v>
      </c>
      <c r="N93" s="201">
        <v>1.94</v>
      </c>
      <c r="O93" s="201">
        <v>2.71</v>
      </c>
      <c r="P93" s="201">
        <v>1.1499999999999999</v>
      </c>
      <c r="Q93" s="201">
        <v>0.35</v>
      </c>
      <c r="R93" s="201">
        <v>0.7</v>
      </c>
      <c r="S93" s="201">
        <v>0.43</v>
      </c>
      <c r="T93" s="201">
        <v>0.03</v>
      </c>
      <c r="U93" s="201">
        <v>0</v>
      </c>
      <c r="V93" s="201">
        <v>0.18</v>
      </c>
      <c r="W93" s="201">
        <v>0.72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0.95</v>
      </c>
      <c r="AD93" s="201">
        <v>22.43</v>
      </c>
      <c r="AE93" s="201">
        <v>0</v>
      </c>
      <c r="AF93" s="201">
        <v>0</v>
      </c>
      <c r="AG93" s="201">
        <v>31.38</v>
      </c>
      <c r="AH93" s="201">
        <v>0</v>
      </c>
      <c r="AI93" s="201">
        <v>8.49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11.94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0.2</v>
      </c>
      <c r="AW93" s="201">
        <v>0.32</v>
      </c>
      <c r="AX93" s="201">
        <v>0.1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33.94</v>
      </c>
      <c r="K94" s="201">
        <v>18.079999999999998</v>
      </c>
      <c r="L94" s="201">
        <v>0.64</v>
      </c>
      <c r="M94" s="201">
        <v>2.34</v>
      </c>
      <c r="N94" s="201">
        <v>1.94</v>
      </c>
      <c r="O94" s="201">
        <v>2.71</v>
      </c>
      <c r="P94" s="201">
        <v>1.1499999999999999</v>
      </c>
      <c r="Q94" s="201">
        <v>0.35</v>
      </c>
      <c r="R94" s="201">
        <v>0.7</v>
      </c>
      <c r="S94" s="201">
        <v>0.43</v>
      </c>
      <c r="T94" s="201">
        <v>0.03</v>
      </c>
      <c r="U94" s="201">
        <v>0</v>
      </c>
      <c r="V94" s="201">
        <v>0.18</v>
      </c>
      <c r="W94" s="201">
        <v>0.72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0.95</v>
      </c>
      <c r="AD94" s="201">
        <v>22.43</v>
      </c>
      <c r="AE94" s="201">
        <v>0</v>
      </c>
      <c r="AF94" s="201">
        <v>0</v>
      </c>
      <c r="AG94" s="201">
        <v>31.38</v>
      </c>
      <c r="AH94" s="201">
        <v>0</v>
      </c>
      <c r="AI94" s="201">
        <v>8.49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11.94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0.2</v>
      </c>
      <c r="AW94" s="201">
        <v>0.32</v>
      </c>
      <c r="AX94" s="201">
        <v>0.09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33.94</v>
      </c>
      <c r="K95" s="201">
        <v>18.079999999999998</v>
      </c>
      <c r="L95" s="201">
        <v>0.64</v>
      </c>
      <c r="M95" s="201">
        <v>2.34</v>
      </c>
      <c r="N95" s="201">
        <v>1.94</v>
      </c>
      <c r="O95" s="201">
        <v>2.71</v>
      </c>
      <c r="P95" s="201">
        <v>1.1200000000000001</v>
      </c>
      <c r="Q95" s="201">
        <v>0.35</v>
      </c>
      <c r="R95" s="201">
        <v>0.7</v>
      </c>
      <c r="S95" s="201">
        <v>0.43</v>
      </c>
      <c r="T95" s="201">
        <v>0</v>
      </c>
      <c r="U95" s="201">
        <v>0</v>
      </c>
      <c r="V95" s="201">
        <v>0.18</v>
      </c>
      <c r="W95" s="201">
        <v>0.72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0.95</v>
      </c>
      <c r="AD95" s="201">
        <v>22.43</v>
      </c>
      <c r="AE95" s="201">
        <v>0</v>
      </c>
      <c r="AF95" s="201">
        <v>0</v>
      </c>
      <c r="AG95" s="201">
        <v>31.38</v>
      </c>
      <c r="AH95" s="201">
        <v>0</v>
      </c>
      <c r="AI95" s="201">
        <v>8.49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11.94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0.2</v>
      </c>
      <c r="AW95" s="201">
        <v>0.24</v>
      </c>
      <c r="AX95" s="201">
        <v>0.14000000000000001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33.94</v>
      </c>
      <c r="K96" s="201">
        <v>18.079999999999998</v>
      </c>
      <c r="L96" s="201">
        <v>0.64</v>
      </c>
      <c r="M96" s="201">
        <v>2.34</v>
      </c>
      <c r="N96" s="201">
        <v>1.94</v>
      </c>
      <c r="O96" s="201">
        <v>2.71</v>
      </c>
      <c r="P96" s="201">
        <v>1.1200000000000001</v>
      </c>
      <c r="Q96" s="201">
        <v>0.35</v>
      </c>
      <c r="R96" s="201">
        <v>0.7</v>
      </c>
      <c r="S96" s="201">
        <v>0.43</v>
      </c>
      <c r="T96" s="201">
        <v>0</v>
      </c>
      <c r="U96" s="201">
        <v>0</v>
      </c>
      <c r="V96" s="201">
        <v>0.18</v>
      </c>
      <c r="W96" s="201">
        <v>0.72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0.95</v>
      </c>
      <c r="AD96" s="201">
        <v>22.43</v>
      </c>
      <c r="AE96" s="201">
        <v>0</v>
      </c>
      <c r="AF96" s="201">
        <v>0</v>
      </c>
      <c r="AG96" s="201">
        <v>31.38</v>
      </c>
      <c r="AH96" s="201">
        <v>0</v>
      </c>
      <c r="AI96" s="201">
        <v>8.49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11.94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0.2</v>
      </c>
      <c r="AW96" s="201">
        <v>0.19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33.94</v>
      </c>
      <c r="K97" s="201">
        <v>18.079999999999998</v>
      </c>
      <c r="L97" s="201">
        <v>0.64</v>
      </c>
      <c r="M97" s="201">
        <v>2.34</v>
      </c>
      <c r="N97" s="201">
        <v>1.94</v>
      </c>
      <c r="O97" s="201">
        <v>2.71</v>
      </c>
      <c r="P97" s="201">
        <v>1.1200000000000001</v>
      </c>
      <c r="Q97" s="201">
        <v>0.35</v>
      </c>
      <c r="R97" s="201">
        <v>0.7</v>
      </c>
      <c r="S97" s="201">
        <v>0.43</v>
      </c>
      <c r="T97" s="201">
        <v>0</v>
      </c>
      <c r="U97" s="201">
        <v>0</v>
      </c>
      <c r="V97" s="201">
        <v>0.18</v>
      </c>
      <c r="W97" s="201">
        <v>0.72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0.95</v>
      </c>
      <c r="AD97" s="201">
        <v>22.43</v>
      </c>
      <c r="AE97" s="201">
        <v>0</v>
      </c>
      <c r="AF97" s="201">
        <v>0</v>
      </c>
      <c r="AG97" s="201">
        <v>31.38</v>
      </c>
      <c r="AH97" s="201">
        <v>0</v>
      </c>
      <c r="AI97" s="201">
        <v>8.49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11.94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0.2</v>
      </c>
      <c r="AW97" s="201">
        <v>0.16</v>
      </c>
      <c r="AX97" s="201">
        <v>0.06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33.94</v>
      </c>
      <c r="K98" s="201">
        <v>18.079999999999998</v>
      </c>
      <c r="L98" s="201">
        <v>0.64</v>
      </c>
      <c r="M98" s="201">
        <v>2.34</v>
      </c>
      <c r="N98" s="201">
        <v>1.94</v>
      </c>
      <c r="O98" s="201">
        <v>2.71</v>
      </c>
      <c r="P98" s="201">
        <v>1.1200000000000001</v>
      </c>
      <c r="Q98" s="201">
        <v>0.35</v>
      </c>
      <c r="R98" s="201">
        <v>0.7</v>
      </c>
      <c r="S98" s="201">
        <v>0.43</v>
      </c>
      <c r="T98" s="201">
        <v>0</v>
      </c>
      <c r="U98" s="201">
        <v>0</v>
      </c>
      <c r="V98" s="201">
        <v>0.18</v>
      </c>
      <c r="W98" s="201">
        <v>0.72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0.95</v>
      </c>
      <c r="AD98" s="201">
        <v>22.43</v>
      </c>
      <c r="AE98" s="201">
        <v>0</v>
      </c>
      <c r="AF98" s="201">
        <v>0</v>
      </c>
      <c r="AG98" s="201">
        <v>31.38</v>
      </c>
      <c r="AH98" s="201">
        <v>0</v>
      </c>
      <c r="AI98" s="201">
        <v>8.49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11.94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0.2</v>
      </c>
      <c r="AW98" s="201">
        <v>0.08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0.53092999999999979</v>
      </c>
      <c r="E99">
        <f t="shared" si="0"/>
        <v>0</v>
      </c>
      <c r="F99">
        <f t="shared" si="0"/>
        <v>0</v>
      </c>
      <c r="G99">
        <f t="shared" si="0"/>
        <v>0.86783999999999828</v>
      </c>
      <c r="H99">
        <f t="shared" si="0"/>
        <v>0</v>
      </c>
      <c r="I99">
        <f t="shared" si="0"/>
        <v>0</v>
      </c>
      <c r="J99">
        <f t="shared" si="0"/>
        <v>0.82934000000000085</v>
      </c>
      <c r="K99">
        <f t="shared" si="0"/>
        <v>4.0931449999999989</v>
      </c>
      <c r="L99">
        <f t="shared" si="0"/>
        <v>0.11328749999999981</v>
      </c>
      <c r="M99">
        <f t="shared" si="0"/>
        <v>9.9782499999999774E-2</v>
      </c>
      <c r="N99">
        <f t="shared" si="0"/>
        <v>8.2259999999999972E-2</v>
      </c>
      <c r="O99">
        <f t="shared" si="0"/>
        <v>0.11495999999999978</v>
      </c>
      <c r="P99">
        <f t="shared" si="0"/>
        <v>4.9785000000000051E-2</v>
      </c>
      <c r="Q99">
        <f t="shared" si="0"/>
        <v>6.2605000000000022E-2</v>
      </c>
      <c r="R99">
        <f t="shared" si="0"/>
        <v>0.12786249999999993</v>
      </c>
      <c r="S99">
        <f t="shared" si="0"/>
        <v>7.9227500000000048E-2</v>
      </c>
      <c r="T99">
        <f t="shared" si="0"/>
        <v>8.1650000000000004E-3</v>
      </c>
      <c r="U99">
        <f t="shared" si="0"/>
        <v>0</v>
      </c>
      <c r="V99">
        <f t="shared" si="0"/>
        <v>7.9949999999999969E-3</v>
      </c>
      <c r="W99">
        <f t="shared" si="0"/>
        <v>8.3635000000000237E-2</v>
      </c>
      <c r="X99">
        <f t="shared" si="0"/>
        <v>0.26272999999999974</v>
      </c>
      <c r="Y99">
        <f t="shared" si="0"/>
        <v>0</v>
      </c>
      <c r="Z99">
        <f t="shared" si="0"/>
        <v>0.57718499999999939</v>
      </c>
      <c r="AA99">
        <f t="shared" si="0"/>
        <v>0.3541250000000008</v>
      </c>
      <c r="AB99">
        <f t="shared" si="0"/>
        <v>0</v>
      </c>
      <c r="AC99">
        <f t="shared" si="0"/>
        <v>2.2605000000000021E-2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0.75312000000000168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-0.68173749999999922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3.4230900000000042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1.618000000000001E-2</v>
      </c>
      <c r="AV99">
        <f t="shared" si="1"/>
        <v>4.7999999999999909E-3</v>
      </c>
      <c r="AW99">
        <f t="shared" si="1"/>
        <v>1.6250000000000006E-3</v>
      </c>
      <c r="AX99">
        <f t="shared" si="1"/>
        <v>1.4749999999999993E-3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38</v>
      </c>
      <c r="C93" s="94">
        <f>'IDT-1 Calculation'!DG93</f>
        <v>-16.088000000000001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-21.911999999999999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121</v>
      </c>
      <c r="C94" s="94">
        <f>'IDT-1 Calculation'!DG94</f>
        <v>-35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-86</v>
      </c>
      <c r="G94" s="99">
        <f t="shared" si="1"/>
        <v>0</v>
      </c>
    </row>
    <row r="95" spans="1:7">
      <c r="A95" s="98" t="s">
        <v>137</v>
      </c>
      <c r="B95" s="94">
        <f>'IDT-1 Calculation'!DF95</f>
        <v>126</v>
      </c>
      <c r="C95" s="94">
        <f>'IDT-1 Calculation'!DG95</f>
        <v>-10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-116</v>
      </c>
      <c r="G95" s="99">
        <f t="shared" si="1"/>
        <v>0</v>
      </c>
    </row>
    <row r="96" spans="1:7">
      <c r="A96" s="98" t="s">
        <v>138</v>
      </c>
      <c r="B96" s="94">
        <f>'IDT-1 Calculation'!DF96</f>
        <v>139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-139</v>
      </c>
      <c r="G96" s="99">
        <f t="shared" si="1"/>
        <v>0</v>
      </c>
    </row>
    <row r="97" spans="1:7">
      <c r="A97" s="98" t="s">
        <v>139</v>
      </c>
      <c r="B97" s="94">
        <f>'IDT-1 Calculation'!DF97</f>
        <v>149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-149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146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-146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0.17974999999999999</v>
      </c>
      <c r="C99" s="110">
        <f>SUM(C3:C98)/4000</f>
        <v>-1.5272000000000001E-2</v>
      </c>
      <c r="D99" s="110">
        <f>SUM(D3:D98)/4000</f>
        <v>0</v>
      </c>
      <c r="E99" s="110">
        <f>SUM(E3:E98)/4000</f>
        <v>0</v>
      </c>
      <c r="F99" s="110">
        <f>SUM(F3:F98)/4000</f>
        <v>-0.16447800000000001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10.4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16.420000000000002</v>
      </c>
      <c r="K3" s="201">
        <v>5.8</v>
      </c>
      <c r="L3" s="201">
        <v>2.3199999999999998</v>
      </c>
      <c r="M3" s="201">
        <v>0</v>
      </c>
      <c r="N3" s="201">
        <v>1.06</v>
      </c>
      <c r="O3" s="201">
        <v>1.79</v>
      </c>
      <c r="P3" s="201">
        <v>2.4500000000000002</v>
      </c>
      <c r="Q3" s="201">
        <v>0.2</v>
      </c>
      <c r="R3" s="201">
        <v>0.38</v>
      </c>
      <c r="S3" s="201">
        <v>0.24</v>
      </c>
      <c r="T3" s="201">
        <v>0</v>
      </c>
      <c r="U3" s="201">
        <v>0</v>
      </c>
      <c r="V3" s="201">
        <v>0.11</v>
      </c>
      <c r="W3" s="201">
        <v>0.42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0.49</v>
      </c>
      <c r="AD3" s="201">
        <v>12.28</v>
      </c>
      <c r="AE3" s="201">
        <v>0</v>
      </c>
      <c r="AF3" s="201">
        <v>0</v>
      </c>
      <c r="AG3" s="201">
        <v>19.77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10.4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16.420000000000002</v>
      </c>
      <c r="K4" s="201">
        <v>5.8</v>
      </c>
      <c r="L4" s="201">
        <v>2.3199999999999998</v>
      </c>
      <c r="M4" s="201">
        <v>0</v>
      </c>
      <c r="N4" s="201">
        <v>1.06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0.24</v>
      </c>
      <c r="T4" s="201">
        <v>0</v>
      </c>
      <c r="U4" s="201">
        <v>0</v>
      </c>
      <c r="V4" s="201">
        <v>0.11</v>
      </c>
      <c r="W4" s="201">
        <v>0.42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0.49</v>
      </c>
      <c r="AD4" s="201">
        <v>12.28</v>
      </c>
      <c r="AE4" s="201">
        <v>0</v>
      </c>
      <c r="AF4" s="201">
        <v>0</v>
      </c>
      <c r="AG4" s="201">
        <v>19.32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10.4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16.420000000000002</v>
      </c>
      <c r="K5" s="201">
        <v>5.8</v>
      </c>
      <c r="L5" s="201">
        <v>2.3199999999999998</v>
      </c>
      <c r="M5" s="201">
        <v>0</v>
      </c>
      <c r="N5" s="201">
        <v>1.06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0.24</v>
      </c>
      <c r="T5" s="201">
        <v>0</v>
      </c>
      <c r="U5" s="201">
        <v>0</v>
      </c>
      <c r="V5" s="201">
        <v>0.11</v>
      </c>
      <c r="W5" s="201">
        <v>0.42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0.49</v>
      </c>
      <c r="AD5" s="201">
        <v>12.28</v>
      </c>
      <c r="AE5" s="201">
        <v>0</v>
      </c>
      <c r="AF5" s="201">
        <v>0</v>
      </c>
      <c r="AG5" s="201">
        <v>19.32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10.4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16.420000000000002</v>
      </c>
      <c r="K6" s="201">
        <v>5.8</v>
      </c>
      <c r="L6" s="201">
        <v>2.3199999999999998</v>
      </c>
      <c r="M6" s="201">
        <v>0</v>
      </c>
      <c r="N6" s="201">
        <v>1.06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0.24</v>
      </c>
      <c r="T6" s="201">
        <v>0</v>
      </c>
      <c r="U6" s="201">
        <v>0</v>
      </c>
      <c r="V6" s="201">
        <v>0.11</v>
      </c>
      <c r="W6" s="201">
        <v>0.42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0.49</v>
      </c>
      <c r="AD6" s="201">
        <v>12.28</v>
      </c>
      <c r="AE6" s="201">
        <v>0</v>
      </c>
      <c r="AF6" s="201">
        <v>0</v>
      </c>
      <c r="AG6" s="201">
        <v>19.32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16.420000000000002</v>
      </c>
      <c r="K7" s="201">
        <v>5.73</v>
      </c>
      <c r="L7" s="201">
        <v>2.3199999999999998</v>
      </c>
      <c r="M7" s="201">
        <v>0</v>
      </c>
      <c r="N7" s="201">
        <v>1.06</v>
      </c>
      <c r="O7" s="201">
        <v>1.79</v>
      </c>
      <c r="P7" s="201">
        <v>2.4500000000000002</v>
      </c>
      <c r="Q7" s="201">
        <v>0.2</v>
      </c>
      <c r="R7" s="201">
        <v>0.38</v>
      </c>
      <c r="S7" s="201">
        <v>0.24</v>
      </c>
      <c r="T7" s="201">
        <v>0</v>
      </c>
      <c r="U7" s="201">
        <v>0</v>
      </c>
      <c r="V7" s="201">
        <v>0.11</v>
      </c>
      <c r="W7" s="201">
        <v>0.42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0.49</v>
      </c>
      <c r="AD7" s="201">
        <v>12.28</v>
      </c>
      <c r="AE7" s="201">
        <v>0</v>
      </c>
      <c r="AF7" s="201">
        <v>0</v>
      </c>
      <c r="AG7" s="201">
        <v>19.32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177.32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16.420000000000002</v>
      </c>
      <c r="K8" s="201">
        <v>77.37</v>
      </c>
      <c r="L8" s="201">
        <v>2.3199999999999998</v>
      </c>
      <c r="M8" s="201">
        <v>0</v>
      </c>
      <c r="N8" s="201">
        <v>1.06</v>
      </c>
      <c r="O8" s="201">
        <v>1.79</v>
      </c>
      <c r="P8" s="201">
        <v>2.4500000000000002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0</v>
      </c>
      <c r="V8" s="201">
        <v>0.11</v>
      </c>
      <c r="W8" s="201">
        <v>0.42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0.49</v>
      </c>
      <c r="AD8" s="201">
        <v>12.28</v>
      </c>
      <c r="AE8" s="201">
        <v>0</v>
      </c>
      <c r="AF8" s="201">
        <v>0</v>
      </c>
      <c r="AG8" s="201">
        <v>19.32</v>
      </c>
      <c r="AH8" s="201">
        <v>0</v>
      </c>
      <c r="AI8" s="201">
        <v>4.82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177.32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16.420000000000002</v>
      </c>
      <c r="K9" s="201">
        <v>77.37</v>
      </c>
      <c r="L9" s="201">
        <v>22.18</v>
      </c>
      <c r="M9" s="201">
        <v>0</v>
      </c>
      <c r="N9" s="201">
        <v>1.06</v>
      </c>
      <c r="O9" s="201">
        <v>1.79</v>
      </c>
      <c r="P9" s="201">
        <v>2.4500000000000002</v>
      </c>
      <c r="Q9" s="201">
        <v>0.2</v>
      </c>
      <c r="R9" s="201">
        <v>0.38</v>
      </c>
      <c r="S9" s="201">
        <v>0.24</v>
      </c>
      <c r="T9" s="201">
        <v>0</v>
      </c>
      <c r="U9" s="201">
        <v>0</v>
      </c>
      <c r="V9" s="201">
        <v>0.11</v>
      </c>
      <c r="W9" s="201">
        <v>0.42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0.49</v>
      </c>
      <c r="AD9" s="201">
        <v>12.28</v>
      </c>
      <c r="AE9" s="201">
        <v>0</v>
      </c>
      <c r="AF9" s="201">
        <v>0</v>
      </c>
      <c r="AG9" s="201">
        <v>19.32</v>
      </c>
      <c r="AH9" s="201">
        <v>0</v>
      </c>
      <c r="AI9" s="201">
        <v>4.82</v>
      </c>
      <c r="AJ9" s="201">
        <v>0</v>
      </c>
      <c r="AK9" s="201">
        <v>10.44</v>
      </c>
      <c r="AL9" s="201">
        <v>0</v>
      </c>
      <c r="AM9" s="201">
        <v>0</v>
      </c>
      <c r="AN9" s="201">
        <v>0</v>
      </c>
      <c r="AO9" s="201">
        <v>177.32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16.420000000000002</v>
      </c>
      <c r="K10" s="201">
        <v>77.37</v>
      </c>
      <c r="L10" s="201">
        <v>22.18</v>
      </c>
      <c r="M10" s="201">
        <v>0</v>
      </c>
      <c r="N10" s="201">
        <v>1.06</v>
      </c>
      <c r="O10" s="201">
        <v>1.79</v>
      </c>
      <c r="P10" s="201">
        <v>2.4500000000000002</v>
      </c>
      <c r="Q10" s="201">
        <v>0.19</v>
      </c>
      <c r="R10" s="201">
        <v>0.38</v>
      </c>
      <c r="S10" s="201">
        <v>0.23</v>
      </c>
      <c r="T10" s="201">
        <v>0</v>
      </c>
      <c r="U10" s="201">
        <v>0</v>
      </c>
      <c r="V10" s="201">
        <v>0.11</v>
      </c>
      <c r="W10" s="201">
        <v>0.42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0.49</v>
      </c>
      <c r="AD10" s="201">
        <v>12.28</v>
      </c>
      <c r="AE10" s="201">
        <v>0</v>
      </c>
      <c r="AF10" s="201">
        <v>0</v>
      </c>
      <c r="AG10" s="201">
        <v>19.32</v>
      </c>
      <c r="AH10" s="201">
        <v>0</v>
      </c>
      <c r="AI10" s="201">
        <v>4.82</v>
      </c>
      <c r="AJ10" s="201">
        <v>0</v>
      </c>
      <c r="AK10" s="201">
        <v>10.44</v>
      </c>
      <c r="AL10" s="201">
        <v>0</v>
      </c>
      <c r="AM10" s="201">
        <v>0</v>
      </c>
      <c r="AN10" s="201">
        <v>0</v>
      </c>
      <c r="AO10" s="201">
        <v>177.32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10.4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16.420000000000002</v>
      </c>
      <c r="K11" s="201">
        <v>77.37</v>
      </c>
      <c r="L11" s="201">
        <v>22.18</v>
      </c>
      <c r="M11" s="201">
        <v>0</v>
      </c>
      <c r="N11" s="201">
        <v>1.06</v>
      </c>
      <c r="O11" s="201">
        <v>1.79</v>
      </c>
      <c r="P11" s="201">
        <v>2.4500000000000002</v>
      </c>
      <c r="Q11" s="201">
        <v>0.19</v>
      </c>
      <c r="R11" s="201">
        <v>0.38</v>
      </c>
      <c r="S11" s="201">
        <v>0.23</v>
      </c>
      <c r="T11" s="201">
        <v>0</v>
      </c>
      <c r="U11" s="201">
        <v>0</v>
      </c>
      <c r="V11" s="201">
        <v>0.11</v>
      </c>
      <c r="W11" s="201">
        <v>0.42</v>
      </c>
      <c r="X11" s="201">
        <v>1.33</v>
      </c>
      <c r="Y11" s="201">
        <v>0</v>
      </c>
      <c r="Z11" s="201">
        <v>2.5</v>
      </c>
      <c r="AA11" s="201">
        <v>0.81</v>
      </c>
      <c r="AB11" s="201">
        <v>0</v>
      </c>
      <c r="AC11" s="201">
        <v>0.49</v>
      </c>
      <c r="AD11" s="201">
        <v>12.28</v>
      </c>
      <c r="AE11" s="201">
        <v>0</v>
      </c>
      <c r="AF11" s="201">
        <v>0</v>
      </c>
      <c r="AG11" s="201">
        <v>19.32</v>
      </c>
      <c r="AH11" s="201">
        <v>0</v>
      </c>
      <c r="AI11" s="201">
        <v>4.82</v>
      </c>
      <c r="AJ11" s="201">
        <v>0</v>
      </c>
      <c r="AK11" s="201">
        <v>10.44</v>
      </c>
      <c r="AL11" s="201">
        <v>0</v>
      </c>
      <c r="AM11" s="201">
        <v>0</v>
      </c>
      <c r="AN11" s="201">
        <v>0</v>
      </c>
      <c r="AO11" s="201">
        <v>177.91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10.4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16.420000000000002</v>
      </c>
      <c r="K12" s="201">
        <v>77.37</v>
      </c>
      <c r="L12" s="201">
        <v>22.18</v>
      </c>
      <c r="M12" s="201">
        <v>0</v>
      </c>
      <c r="N12" s="201">
        <v>1.06</v>
      </c>
      <c r="O12" s="201">
        <v>1.79</v>
      </c>
      <c r="P12" s="201">
        <v>2.4500000000000002</v>
      </c>
      <c r="Q12" s="201">
        <v>0.2</v>
      </c>
      <c r="R12" s="201">
        <v>0.38</v>
      </c>
      <c r="S12" s="201">
        <v>0.26</v>
      </c>
      <c r="T12" s="201">
        <v>0</v>
      </c>
      <c r="U12" s="201">
        <v>0</v>
      </c>
      <c r="V12" s="201">
        <v>0.11</v>
      </c>
      <c r="W12" s="201">
        <v>0.42</v>
      </c>
      <c r="X12" s="201">
        <v>1.33</v>
      </c>
      <c r="Y12" s="201">
        <v>0</v>
      </c>
      <c r="Z12" s="201">
        <v>2.5</v>
      </c>
      <c r="AA12" s="201">
        <v>0.81</v>
      </c>
      <c r="AB12" s="201">
        <v>0</v>
      </c>
      <c r="AC12" s="201">
        <v>0.49</v>
      </c>
      <c r="AD12" s="201">
        <v>12.28</v>
      </c>
      <c r="AE12" s="201">
        <v>0</v>
      </c>
      <c r="AF12" s="201">
        <v>0</v>
      </c>
      <c r="AG12" s="201">
        <v>19.32</v>
      </c>
      <c r="AH12" s="201">
        <v>0</v>
      </c>
      <c r="AI12" s="201">
        <v>4.82</v>
      </c>
      <c r="AJ12" s="201">
        <v>0</v>
      </c>
      <c r="AK12" s="201">
        <v>10.44</v>
      </c>
      <c r="AL12" s="201">
        <v>0</v>
      </c>
      <c r="AM12" s="201">
        <v>0</v>
      </c>
      <c r="AN12" s="201">
        <v>0</v>
      </c>
      <c r="AO12" s="201">
        <v>177.91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10.4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16.420000000000002</v>
      </c>
      <c r="K13" s="201">
        <v>77.37</v>
      </c>
      <c r="L13" s="201">
        <v>17.36</v>
      </c>
      <c r="M13" s="201">
        <v>0</v>
      </c>
      <c r="N13" s="201">
        <v>1.06</v>
      </c>
      <c r="O13" s="201">
        <v>1.79</v>
      </c>
      <c r="P13" s="201">
        <v>2.4500000000000002</v>
      </c>
      <c r="Q13" s="201">
        <v>0.2</v>
      </c>
      <c r="R13" s="201">
        <v>0.38</v>
      </c>
      <c r="S13" s="201">
        <v>0.24</v>
      </c>
      <c r="T13" s="201">
        <v>0</v>
      </c>
      <c r="U13" s="201">
        <v>0</v>
      </c>
      <c r="V13" s="201">
        <v>0.11</v>
      </c>
      <c r="W13" s="201">
        <v>0.42</v>
      </c>
      <c r="X13" s="201">
        <v>1.33</v>
      </c>
      <c r="Y13" s="201">
        <v>0</v>
      </c>
      <c r="Z13" s="201">
        <v>2.5</v>
      </c>
      <c r="AA13" s="201">
        <v>0.81</v>
      </c>
      <c r="AB13" s="201">
        <v>0</v>
      </c>
      <c r="AC13" s="201">
        <v>0.49</v>
      </c>
      <c r="AD13" s="201">
        <v>12.28</v>
      </c>
      <c r="AE13" s="201">
        <v>0</v>
      </c>
      <c r="AF13" s="201">
        <v>0</v>
      </c>
      <c r="AG13" s="201">
        <v>19.32</v>
      </c>
      <c r="AH13" s="201">
        <v>0</v>
      </c>
      <c r="AI13" s="201">
        <v>4.82</v>
      </c>
      <c r="AJ13" s="201">
        <v>0</v>
      </c>
      <c r="AK13" s="201">
        <v>10.44</v>
      </c>
      <c r="AL13" s="201">
        <v>0</v>
      </c>
      <c r="AM13" s="201">
        <v>0</v>
      </c>
      <c r="AN13" s="201">
        <v>0</v>
      </c>
      <c r="AO13" s="201">
        <v>177.91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10.4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16.420000000000002</v>
      </c>
      <c r="K14" s="201">
        <v>77.37</v>
      </c>
      <c r="L14" s="201">
        <v>32.79</v>
      </c>
      <c r="M14" s="201">
        <v>0</v>
      </c>
      <c r="N14" s="201">
        <v>1.06</v>
      </c>
      <c r="O14" s="201">
        <v>1.79</v>
      </c>
      <c r="P14" s="201">
        <v>2.4500000000000002</v>
      </c>
      <c r="Q14" s="201">
        <v>2.65</v>
      </c>
      <c r="R14" s="201">
        <v>4.9800000000000004</v>
      </c>
      <c r="S14" s="201">
        <v>2.85</v>
      </c>
      <c r="T14" s="201">
        <v>0</v>
      </c>
      <c r="U14" s="201">
        <v>0</v>
      </c>
      <c r="V14" s="201">
        <v>0.11</v>
      </c>
      <c r="W14" s="201">
        <v>0.42</v>
      </c>
      <c r="X14" s="201">
        <v>1.33</v>
      </c>
      <c r="Y14" s="201">
        <v>0</v>
      </c>
      <c r="Z14" s="201">
        <v>2.5</v>
      </c>
      <c r="AA14" s="201">
        <v>11.33</v>
      </c>
      <c r="AB14" s="201">
        <v>0</v>
      </c>
      <c r="AC14" s="201">
        <v>0.49</v>
      </c>
      <c r="AD14" s="201">
        <v>12.28</v>
      </c>
      <c r="AE14" s="201">
        <v>0</v>
      </c>
      <c r="AF14" s="201">
        <v>0</v>
      </c>
      <c r="AG14" s="201">
        <v>19.32</v>
      </c>
      <c r="AH14" s="201">
        <v>0</v>
      </c>
      <c r="AI14" s="201">
        <v>4.82</v>
      </c>
      <c r="AJ14" s="201">
        <v>0</v>
      </c>
      <c r="AK14" s="201">
        <v>10.44</v>
      </c>
      <c r="AL14" s="201">
        <v>0</v>
      </c>
      <c r="AM14" s="201">
        <v>0</v>
      </c>
      <c r="AN14" s="201">
        <v>0</v>
      </c>
      <c r="AO14" s="201">
        <v>177.91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10.4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16.420000000000002</v>
      </c>
      <c r="K15" s="201">
        <v>77.37</v>
      </c>
      <c r="L15" s="201">
        <v>32.79</v>
      </c>
      <c r="M15" s="201">
        <v>0</v>
      </c>
      <c r="N15" s="201">
        <v>1.06</v>
      </c>
      <c r="O15" s="201">
        <v>1.79</v>
      </c>
      <c r="P15" s="201">
        <v>2.4500000000000002</v>
      </c>
      <c r="Q15" s="201">
        <v>2.65</v>
      </c>
      <c r="R15" s="201">
        <v>4.9800000000000004</v>
      </c>
      <c r="S15" s="201">
        <v>2.58</v>
      </c>
      <c r="T15" s="201">
        <v>0</v>
      </c>
      <c r="U15" s="201">
        <v>0</v>
      </c>
      <c r="V15" s="201">
        <v>0.11</v>
      </c>
      <c r="W15" s="201">
        <v>0.42</v>
      </c>
      <c r="X15" s="201">
        <v>1.33</v>
      </c>
      <c r="Y15" s="201">
        <v>0</v>
      </c>
      <c r="Z15" s="201">
        <v>2.5</v>
      </c>
      <c r="AA15" s="201">
        <v>11.33</v>
      </c>
      <c r="AB15" s="201">
        <v>0</v>
      </c>
      <c r="AC15" s="201">
        <v>0.24</v>
      </c>
      <c r="AD15" s="201">
        <v>12.28</v>
      </c>
      <c r="AE15" s="201">
        <v>0</v>
      </c>
      <c r="AF15" s="201">
        <v>0</v>
      </c>
      <c r="AG15" s="201">
        <v>19.32</v>
      </c>
      <c r="AH15" s="201">
        <v>0</v>
      </c>
      <c r="AI15" s="201">
        <v>4.82</v>
      </c>
      <c r="AJ15" s="201">
        <v>0</v>
      </c>
      <c r="AK15" s="201">
        <v>10.44</v>
      </c>
      <c r="AL15" s="201">
        <v>0</v>
      </c>
      <c r="AM15" s="201">
        <v>0</v>
      </c>
      <c r="AN15" s="201">
        <v>0</v>
      </c>
      <c r="AO15" s="201">
        <v>177.91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10.4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16.420000000000002</v>
      </c>
      <c r="K16" s="201">
        <v>77.37</v>
      </c>
      <c r="L16" s="201">
        <v>32.79</v>
      </c>
      <c r="M16" s="201">
        <v>0</v>
      </c>
      <c r="N16" s="201">
        <v>1.06</v>
      </c>
      <c r="O16" s="201">
        <v>1.79</v>
      </c>
      <c r="P16" s="201">
        <v>2.4500000000000002</v>
      </c>
      <c r="Q16" s="201">
        <v>2.65</v>
      </c>
      <c r="R16" s="201">
        <v>4.9800000000000004</v>
      </c>
      <c r="S16" s="201">
        <v>2.85</v>
      </c>
      <c r="T16" s="201">
        <v>0</v>
      </c>
      <c r="U16" s="201">
        <v>0</v>
      </c>
      <c r="V16" s="201">
        <v>0.11</v>
      </c>
      <c r="W16" s="201">
        <v>0.42</v>
      </c>
      <c r="X16" s="201">
        <v>1.33</v>
      </c>
      <c r="Y16" s="201">
        <v>0</v>
      </c>
      <c r="Z16" s="201">
        <v>2.5</v>
      </c>
      <c r="AA16" s="201">
        <v>11.33</v>
      </c>
      <c r="AB16" s="201">
        <v>0</v>
      </c>
      <c r="AC16" s="201">
        <v>0.24</v>
      </c>
      <c r="AD16" s="201">
        <v>12.28</v>
      </c>
      <c r="AE16" s="201">
        <v>0</v>
      </c>
      <c r="AF16" s="201">
        <v>0</v>
      </c>
      <c r="AG16" s="201">
        <v>19.32</v>
      </c>
      <c r="AH16" s="201">
        <v>0</v>
      </c>
      <c r="AI16" s="201">
        <v>4.82</v>
      </c>
      <c r="AJ16" s="201">
        <v>0</v>
      </c>
      <c r="AK16" s="201">
        <v>10.44</v>
      </c>
      <c r="AL16" s="201">
        <v>0</v>
      </c>
      <c r="AM16" s="201">
        <v>0</v>
      </c>
      <c r="AN16" s="201">
        <v>0</v>
      </c>
      <c r="AO16" s="201">
        <v>177.91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10.4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16.420000000000002</v>
      </c>
      <c r="K17" s="201">
        <v>77.37</v>
      </c>
      <c r="L17" s="201">
        <v>32.79</v>
      </c>
      <c r="M17" s="201">
        <v>0</v>
      </c>
      <c r="N17" s="201">
        <v>1.06</v>
      </c>
      <c r="O17" s="201">
        <v>1.79</v>
      </c>
      <c r="P17" s="201">
        <v>2.4500000000000002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0</v>
      </c>
      <c r="V17" s="201">
        <v>0.11</v>
      </c>
      <c r="W17" s="201">
        <v>0.42</v>
      </c>
      <c r="X17" s="201">
        <v>1.33</v>
      </c>
      <c r="Y17" s="201">
        <v>0</v>
      </c>
      <c r="Z17" s="201">
        <v>2.5</v>
      </c>
      <c r="AA17" s="201">
        <v>11.33</v>
      </c>
      <c r="AB17" s="201">
        <v>0</v>
      </c>
      <c r="AC17" s="201">
        <v>0.24</v>
      </c>
      <c r="AD17" s="201">
        <v>12.28</v>
      </c>
      <c r="AE17" s="201">
        <v>0</v>
      </c>
      <c r="AF17" s="201">
        <v>0</v>
      </c>
      <c r="AG17" s="201">
        <v>19.32</v>
      </c>
      <c r="AH17" s="201">
        <v>0</v>
      </c>
      <c r="AI17" s="201">
        <v>4.82</v>
      </c>
      <c r="AJ17" s="201">
        <v>0</v>
      </c>
      <c r="AK17" s="201">
        <v>10.44</v>
      </c>
      <c r="AL17" s="201">
        <v>0</v>
      </c>
      <c r="AM17" s="201">
        <v>0</v>
      </c>
      <c r="AN17" s="201">
        <v>0</v>
      </c>
      <c r="AO17" s="201">
        <v>177.91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10.4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16.420000000000002</v>
      </c>
      <c r="K18" s="201">
        <v>77.37</v>
      </c>
      <c r="L18" s="201">
        <v>32.79</v>
      </c>
      <c r="M18" s="201">
        <v>0</v>
      </c>
      <c r="N18" s="201">
        <v>1.06</v>
      </c>
      <c r="O18" s="201">
        <v>1.79</v>
      </c>
      <c r="P18" s="201">
        <v>2.4500000000000002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0</v>
      </c>
      <c r="V18" s="201">
        <v>0.11</v>
      </c>
      <c r="W18" s="201">
        <v>0.42</v>
      </c>
      <c r="X18" s="201">
        <v>1.33</v>
      </c>
      <c r="Y18" s="201">
        <v>0</v>
      </c>
      <c r="Z18" s="201">
        <v>2.5</v>
      </c>
      <c r="AA18" s="201">
        <v>11.33</v>
      </c>
      <c r="AB18" s="201">
        <v>0</v>
      </c>
      <c r="AC18" s="201">
        <v>0.24</v>
      </c>
      <c r="AD18" s="201">
        <v>12.28</v>
      </c>
      <c r="AE18" s="201">
        <v>0</v>
      </c>
      <c r="AF18" s="201">
        <v>0</v>
      </c>
      <c r="AG18" s="201">
        <v>19.32</v>
      </c>
      <c r="AH18" s="201">
        <v>0</v>
      </c>
      <c r="AI18" s="201">
        <v>4.82</v>
      </c>
      <c r="AJ18" s="201">
        <v>0</v>
      </c>
      <c r="AK18" s="201">
        <v>10.44</v>
      </c>
      <c r="AL18" s="201">
        <v>0</v>
      </c>
      <c r="AM18" s="201">
        <v>0</v>
      </c>
      <c r="AN18" s="201">
        <v>0</v>
      </c>
      <c r="AO18" s="201">
        <v>177.91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16.420000000000002</v>
      </c>
      <c r="K19" s="201">
        <v>77.37</v>
      </c>
      <c r="L19" s="201">
        <v>32.79</v>
      </c>
      <c r="M19" s="201">
        <v>0</v>
      </c>
      <c r="N19" s="201">
        <v>1.06</v>
      </c>
      <c r="O19" s="201">
        <v>1.79</v>
      </c>
      <c r="P19" s="201">
        <v>2.4500000000000002</v>
      </c>
      <c r="Q19" s="201">
        <v>2.65</v>
      </c>
      <c r="R19" s="201">
        <v>4.9800000000000004</v>
      </c>
      <c r="S19" s="201">
        <v>2.85</v>
      </c>
      <c r="T19" s="201">
        <v>0</v>
      </c>
      <c r="U19" s="201">
        <v>0</v>
      </c>
      <c r="V19" s="201">
        <v>0.11</v>
      </c>
      <c r="W19" s="201">
        <v>0.42</v>
      </c>
      <c r="X19" s="201">
        <v>1.33</v>
      </c>
      <c r="Y19" s="201">
        <v>0</v>
      </c>
      <c r="Z19" s="201">
        <v>2.5</v>
      </c>
      <c r="AA19" s="201">
        <v>11.33</v>
      </c>
      <c r="AB19" s="201">
        <v>0</v>
      </c>
      <c r="AC19" s="201">
        <v>0.24</v>
      </c>
      <c r="AD19" s="201">
        <v>12.28</v>
      </c>
      <c r="AE19" s="201">
        <v>0</v>
      </c>
      <c r="AF19" s="201">
        <v>0</v>
      </c>
      <c r="AG19" s="201">
        <v>18.87</v>
      </c>
      <c r="AH19" s="201">
        <v>0</v>
      </c>
      <c r="AI19" s="201">
        <v>4.82</v>
      </c>
      <c r="AJ19" s="201">
        <v>0</v>
      </c>
      <c r="AK19" s="201">
        <v>10.44</v>
      </c>
      <c r="AL19" s="201">
        <v>0</v>
      </c>
      <c r="AM19" s="201">
        <v>0</v>
      </c>
      <c r="AN19" s="201">
        <v>0</v>
      </c>
      <c r="AO19" s="201">
        <v>177.91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16.420000000000002</v>
      </c>
      <c r="K20" s="201">
        <v>77.37</v>
      </c>
      <c r="L20" s="201">
        <v>32.79</v>
      </c>
      <c r="M20" s="201">
        <v>0</v>
      </c>
      <c r="N20" s="201">
        <v>1.06</v>
      </c>
      <c r="O20" s="201">
        <v>1.79</v>
      </c>
      <c r="P20" s="201">
        <v>2.4500000000000002</v>
      </c>
      <c r="Q20" s="201">
        <v>2.65</v>
      </c>
      <c r="R20" s="201">
        <v>4.9800000000000004</v>
      </c>
      <c r="S20" s="201">
        <v>2.85</v>
      </c>
      <c r="T20" s="201">
        <v>0</v>
      </c>
      <c r="U20" s="201">
        <v>0</v>
      </c>
      <c r="V20" s="201">
        <v>0.11</v>
      </c>
      <c r="W20" s="201">
        <v>0.42</v>
      </c>
      <c r="X20" s="201">
        <v>1.33</v>
      </c>
      <c r="Y20" s="201">
        <v>0</v>
      </c>
      <c r="Z20" s="201">
        <v>2.5</v>
      </c>
      <c r="AA20" s="201">
        <v>11.33</v>
      </c>
      <c r="AB20" s="201">
        <v>0</v>
      </c>
      <c r="AC20" s="201">
        <v>0.24</v>
      </c>
      <c r="AD20" s="201">
        <v>12.28</v>
      </c>
      <c r="AE20" s="201">
        <v>0</v>
      </c>
      <c r="AF20" s="201">
        <v>0</v>
      </c>
      <c r="AG20" s="201">
        <v>18.87</v>
      </c>
      <c r="AH20" s="201">
        <v>0</v>
      </c>
      <c r="AI20" s="201">
        <v>4.82</v>
      </c>
      <c r="AJ20" s="201">
        <v>0</v>
      </c>
      <c r="AK20" s="201">
        <v>10.44</v>
      </c>
      <c r="AL20" s="201">
        <v>0</v>
      </c>
      <c r="AM20" s="201">
        <v>0</v>
      </c>
      <c r="AN20" s="201">
        <v>0</v>
      </c>
      <c r="AO20" s="201">
        <v>177.91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16.420000000000002</v>
      </c>
      <c r="K21" s="201">
        <v>77.37</v>
      </c>
      <c r="L21" s="201">
        <v>32.79</v>
      </c>
      <c r="M21" s="201">
        <v>0</v>
      </c>
      <c r="N21" s="201">
        <v>1.06</v>
      </c>
      <c r="O21" s="201">
        <v>1.79</v>
      </c>
      <c r="P21" s="201">
        <v>2.4500000000000002</v>
      </c>
      <c r="Q21" s="201">
        <v>2.65</v>
      </c>
      <c r="R21" s="201">
        <v>4.9800000000000004</v>
      </c>
      <c r="S21" s="201">
        <v>2.85</v>
      </c>
      <c r="T21" s="201">
        <v>0</v>
      </c>
      <c r="U21" s="201">
        <v>0</v>
      </c>
      <c r="V21" s="201">
        <v>0.11</v>
      </c>
      <c r="W21" s="201">
        <v>0.42</v>
      </c>
      <c r="X21" s="201">
        <v>1.33</v>
      </c>
      <c r="Y21" s="201">
        <v>0</v>
      </c>
      <c r="Z21" s="201">
        <v>2.5</v>
      </c>
      <c r="AA21" s="201">
        <v>11.33</v>
      </c>
      <c r="AB21" s="201">
        <v>0</v>
      </c>
      <c r="AC21" s="201">
        <v>0.24</v>
      </c>
      <c r="AD21" s="201">
        <v>12.28</v>
      </c>
      <c r="AE21" s="201">
        <v>0</v>
      </c>
      <c r="AF21" s="201">
        <v>0</v>
      </c>
      <c r="AG21" s="201">
        <v>18.87</v>
      </c>
      <c r="AH21" s="201">
        <v>0</v>
      </c>
      <c r="AI21" s="201">
        <v>4.82</v>
      </c>
      <c r="AJ21" s="201">
        <v>0</v>
      </c>
      <c r="AK21" s="201">
        <v>10.44</v>
      </c>
      <c r="AL21" s="201">
        <v>0</v>
      </c>
      <c r="AM21" s="201">
        <v>0</v>
      </c>
      <c r="AN21" s="201">
        <v>0</v>
      </c>
      <c r="AO21" s="201">
        <v>177.91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16.420000000000002</v>
      </c>
      <c r="K22" s="201">
        <v>77.37</v>
      </c>
      <c r="L22" s="201">
        <v>32.79</v>
      </c>
      <c r="M22" s="201">
        <v>0</v>
      </c>
      <c r="N22" s="201">
        <v>1.06</v>
      </c>
      <c r="O22" s="201">
        <v>1.79</v>
      </c>
      <c r="P22" s="201">
        <v>2.4500000000000002</v>
      </c>
      <c r="Q22" s="201">
        <v>2.65</v>
      </c>
      <c r="R22" s="201">
        <v>4.9800000000000004</v>
      </c>
      <c r="S22" s="201">
        <v>2.85</v>
      </c>
      <c r="T22" s="201">
        <v>0</v>
      </c>
      <c r="U22" s="201">
        <v>0</v>
      </c>
      <c r="V22" s="201">
        <v>0.11</v>
      </c>
      <c r="W22" s="201">
        <v>0.42</v>
      </c>
      <c r="X22" s="201">
        <v>1.33</v>
      </c>
      <c r="Y22" s="201">
        <v>0</v>
      </c>
      <c r="Z22" s="201">
        <v>2.5</v>
      </c>
      <c r="AA22" s="201">
        <v>11.33</v>
      </c>
      <c r="AB22" s="201">
        <v>0</v>
      </c>
      <c r="AC22" s="201">
        <v>0.24</v>
      </c>
      <c r="AD22" s="201">
        <v>12.28</v>
      </c>
      <c r="AE22" s="201">
        <v>0</v>
      </c>
      <c r="AF22" s="201">
        <v>0</v>
      </c>
      <c r="AG22" s="201">
        <v>18.87</v>
      </c>
      <c r="AH22" s="201">
        <v>0</v>
      </c>
      <c r="AI22" s="201">
        <v>4.82</v>
      </c>
      <c r="AJ22" s="201">
        <v>0</v>
      </c>
      <c r="AK22" s="201">
        <v>10.44</v>
      </c>
      <c r="AL22" s="201">
        <v>0</v>
      </c>
      <c r="AM22" s="201">
        <v>0</v>
      </c>
      <c r="AN22" s="201">
        <v>0</v>
      </c>
      <c r="AO22" s="201">
        <v>177.91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16.420000000000002</v>
      </c>
      <c r="K23" s="201">
        <v>77.37</v>
      </c>
      <c r="L23" s="201">
        <v>32.79</v>
      </c>
      <c r="M23" s="201">
        <v>0</v>
      </c>
      <c r="N23" s="201">
        <v>1.06</v>
      </c>
      <c r="O23" s="201">
        <v>1.79</v>
      </c>
      <c r="P23" s="201">
        <v>2.4500000000000002</v>
      </c>
      <c r="Q23" s="201">
        <v>2.65</v>
      </c>
      <c r="R23" s="201">
        <v>4.9800000000000004</v>
      </c>
      <c r="S23" s="201">
        <v>2.85</v>
      </c>
      <c r="T23" s="201">
        <v>0</v>
      </c>
      <c r="U23" s="201">
        <v>0</v>
      </c>
      <c r="V23" s="201">
        <v>0.11</v>
      </c>
      <c r="W23" s="201">
        <v>0.42</v>
      </c>
      <c r="X23" s="201">
        <v>1.33</v>
      </c>
      <c r="Y23" s="201">
        <v>0</v>
      </c>
      <c r="Z23" s="201">
        <v>2.5</v>
      </c>
      <c r="AA23" s="201">
        <v>11.33</v>
      </c>
      <c r="AB23" s="201">
        <v>0</v>
      </c>
      <c r="AC23" s="201">
        <v>0.24</v>
      </c>
      <c r="AD23" s="201">
        <v>12.28</v>
      </c>
      <c r="AE23" s="201">
        <v>0</v>
      </c>
      <c r="AF23" s="201">
        <v>0</v>
      </c>
      <c r="AG23" s="201">
        <v>18.87</v>
      </c>
      <c r="AH23" s="201">
        <v>0</v>
      </c>
      <c r="AI23" s="201">
        <v>4.82</v>
      </c>
      <c r="AJ23" s="201">
        <v>0</v>
      </c>
      <c r="AK23" s="201">
        <v>10.44</v>
      </c>
      <c r="AL23" s="201">
        <v>0</v>
      </c>
      <c r="AM23" s="201">
        <v>0</v>
      </c>
      <c r="AN23" s="201">
        <v>0</v>
      </c>
      <c r="AO23" s="201">
        <v>177.91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16.420000000000002</v>
      </c>
      <c r="K24" s="201">
        <v>77.37</v>
      </c>
      <c r="L24" s="201">
        <v>32.79</v>
      </c>
      <c r="M24" s="201">
        <v>0</v>
      </c>
      <c r="N24" s="201">
        <v>1.06</v>
      </c>
      <c r="O24" s="201">
        <v>1.79</v>
      </c>
      <c r="P24" s="201">
        <v>2.4500000000000002</v>
      </c>
      <c r="Q24" s="201">
        <v>2.65</v>
      </c>
      <c r="R24" s="201">
        <v>4.9800000000000004</v>
      </c>
      <c r="S24" s="201">
        <v>2.85</v>
      </c>
      <c r="T24" s="201">
        <v>0</v>
      </c>
      <c r="U24" s="201">
        <v>0</v>
      </c>
      <c r="V24" s="201">
        <v>0.11</v>
      </c>
      <c r="W24" s="201">
        <v>0.42</v>
      </c>
      <c r="X24" s="201">
        <v>1.33</v>
      </c>
      <c r="Y24" s="201">
        <v>0</v>
      </c>
      <c r="Z24" s="201">
        <v>2.5</v>
      </c>
      <c r="AA24" s="201">
        <v>11.33</v>
      </c>
      <c r="AB24" s="201">
        <v>0</v>
      </c>
      <c r="AC24" s="201">
        <v>0.24</v>
      </c>
      <c r="AD24" s="201">
        <v>12.28</v>
      </c>
      <c r="AE24" s="201">
        <v>0</v>
      </c>
      <c r="AF24" s="201">
        <v>0</v>
      </c>
      <c r="AG24" s="201">
        <v>18.87</v>
      </c>
      <c r="AH24" s="201">
        <v>0</v>
      </c>
      <c r="AI24" s="201">
        <v>4.82</v>
      </c>
      <c r="AJ24" s="201">
        <v>0</v>
      </c>
      <c r="AK24" s="201">
        <v>12.54</v>
      </c>
      <c r="AL24" s="201">
        <v>0</v>
      </c>
      <c r="AM24" s="201">
        <v>0</v>
      </c>
      <c r="AN24" s="201">
        <v>0</v>
      </c>
      <c r="AO24" s="201">
        <v>177.91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16.420000000000002</v>
      </c>
      <c r="K25" s="201">
        <v>77.37</v>
      </c>
      <c r="L25" s="201">
        <v>32.79</v>
      </c>
      <c r="M25" s="201">
        <v>0</v>
      </c>
      <c r="N25" s="201">
        <v>1.06</v>
      </c>
      <c r="O25" s="201">
        <v>1.79</v>
      </c>
      <c r="P25" s="201">
        <v>2.4500000000000002</v>
      </c>
      <c r="Q25" s="201">
        <v>2.65</v>
      </c>
      <c r="R25" s="201">
        <v>0.38</v>
      </c>
      <c r="S25" s="201">
        <v>2.85</v>
      </c>
      <c r="T25" s="201">
        <v>0</v>
      </c>
      <c r="U25" s="201">
        <v>0</v>
      </c>
      <c r="V25" s="201">
        <v>0.11</v>
      </c>
      <c r="W25" s="201">
        <v>0.42</v>
      </c>
      <c r="X25" s="201">
        <v>1.33</v>
      </c>
      <c r="Y25" s="201">
        <v>0</v>
      </c>
      <c r="Z25" s="201">
        <v>2.5</v>
      </c>
      <c r="AA25" s="201">
        <v>11.33</v>
      </c>
      <c r="AB25" s="201">
        <v>0</v>
      </c>
      <c r="AC25" s="201">
        <v>0.24</v>
      </c>
      <c r="AD25" s="201">
        <v>12.28</v>
      </c>
      <c r="AE25" s="201">
        <v>0</v>
      </c>
      <c r="AF25" s="201">
        <v>0</v>
      </c>
      <c r="AG25" s="201">
        <v>18.87</v>
      </c>
      <c r="AH25" s="201">
        <v>0</v>
      </c>
      <c r="AI25" s="201">
        <v>4.82</v>
      </c>
      <c r="AJ25" s="201">
        <v>0</v>
      </c>
      <c r="AK25" s="201">
        <v>12.54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16.420000000000002</v>
      </c>
      <c r="K26" s="201">
        <v>77.37</v>
      </c>
      <c r="L26" s="201">
        <v>32.79</v>
      </c>
      <c r="M26" s="201">
        <v>0</v>
      </c>
      <c r="N26" s="201">
        <v>1.06</v>
      </c>
      <c r="O26" s="201">
        <v>1.79</v>
      </c>
      <c r="P26" s="201">
        <v>2.4500000000000002</v>
      </c>
      <c r="Q26" s="201">
        <v>2.65</v>
      </c>
      <c r="R26" s="201">
        <v>0.38</v>
      </c>
      <c r="S26" s="201">
        <v>2.85</v>
      </c>
      <c r="T26" s="201">
        <v>0</v>
      </c>
      <c r="U26" s="201">
        <v>0</v>
      </c>
      <c r="V26" s="201">
        <v>0.11</v>
      </c>
      <c r="W26" s="201">
        <v>0.42</v>
      </c>
      <c r="X26" s="201">
        <v>1.33</v>
      </c>
      <c r="Y26" s="201">
        <v>0</v>
      </c>
      <c r="Z26" s="201">
        <v>2.5</v>
      </c>
      <c r="AA26" s="201">
        <v>11.33</v>
      </c>
      <c r="AB26" s="201">
        <v>0</v>
      </c>
      <c r="AC26" s="201">
        <v>0.24</v>
      </c>
      <c r="AD26" s="201">
        <v>12.28</v>
      </c>
      <c r="AE26" s="201">
        <v>0</v>
      </c>
      <c r="AF26" s="201">
        <v>0</v>
      </c>
      <c r="AG26" s="201">
        <v>18.87</v>
      </c>
      <c r="AH26" s="201">
        <v>0</v>
      </c>
      <c r="AI26" s="201">
        <v>4.82</v>
      </c>
      <c r="AJ26" s="201">
        <v>0</v>
      </c>
      <c r="AK26" s="201">
        <v>12.54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16.420000000000002</v>
      </c>
      <c r="K27" s="201">
        <v>77.37</v>
      </c>
      <c r="L27" s="201">
        <v>32.79</v>
      </c>
      <c r="M27" s="201">
        <v>0</v>
      </c>
      <c r="N27" s="201">
        <v>1.06</v>
      </c>
      <c r="O27" s="201">
        <v>1.79</v>
      </c>
      <c r="P27" s="201">
        <v>2.4500000000000002</v>
      </c>
      <c r="Q27" s="201">
        <v>2.65</v>
      </c>
      <c r="R27" s="201">
        <v>0.38</v>
      </c>
      <c r="S27" s="201">
        <v>2.85</v>
      </c>
      <c r="T27" s="201">
        <v>0</v>
      </c>
      <c r="U27" s="201">
        <v>0</v>
      </c>
      <c r="V27" s="201">
        <v>0.11</v>
      </c>
      <c r="W27" s="201">
        <v>0.42</v>
      </c>
      <c r="X27" s="201">
        <v>1.33</v>
      </c>
      <c r="Y27" s="201">
        <v>0</v>
      </c>
      <c r="Z27" s="201">
        <v>2.5</v>
      </c>
      <c r="AA27" s="201">
        <v>11.33</v>
      </c>
      <c r="AB27" s="201">
        <v>0</v>
      </c>
      <c r="AC27" s="201">
        <v>0.24</v>
      </c>
      <c r="AD27" s="201">
        <v>12.28</v>
      </c>
      <c r="AE27" s="201">
        <v>0</v>
      </c>
      <c r="AF27" s="201">
        <v>0</v>
      </c>
      <c r="AG27" s="201">
        <v>18.87</v>
      </c>
      <c r="AH27" s="201">
        <v>0</v>
      </c>
      <c r="AI27" s="201">
        <v>4.82</v>
      </c>
      <c r="AJ27" s="201">
        <v>0</v>
      </c>
      <c r="AK27" s="201">
        <v>12.54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16.420000000000002</v>
      </c>
      <c r="K28" s="201">
        <v>77.37</v>
      </c>
      <c r="L28" s="201">
        <v>32.79</v>
      </c>
      <c r="M28" s="201">
        <v>0</v>
      </c>
      <c r="N28" s="201">
        <v>1.06</v>
      </c>
      <c r="O28" s="201">
        <v>1.79</v>
      </c>
      <c r="P28" s="201">
        <v>2.4500000000000002</v>
      </c>
      <c r="Q28" s="201">
        <v>2.65</v>
      </c>
      <c r="R28" s="201">
        <v>0.38</v>
      </c>
      <c r="S28" s="201">
        <v>2.85</v>
      </c>
      <c r="T28" s="201">
        <v>0</v>
      </c>
      <c r="U28" s="201">
        <v>0</v>
      </c>
      <c r="V28" s="201">
        <v>0.11</v>
      </c>
      <c r="W28" s="201">
        <v>0.42</v>
      </c>
      <c r="X28" s="201">
        <v>1.33</v>
      </c>
      <c r="Y28" s="201">
        <v>0</v>
      </c>
      <c r="Z28" s="201">
        <v>2.5</v>
      </c>
      <c r="AA28" s="201">
        <v>0.81</v>
      </c>
      <c r="AB28" s="201">
        <v>0</v>
      </c>
      <c r="AC28" s="201">
        <v>0.24</v>
      </c>
      <c r="AD28" s="201">
        <v>12.28</v>
      </c>
      <c r="AE28" s="201">
        <v>0</v>
      </c>
      <c r="AF28" s="201">
        <v>0</v>
      </c>
      <c r="AG28" s="201">
        <v>18.87</v>
      </c>
      <c r="AH28" s="201">
        <v>0</v>
      </c>
      <c r="AI28" s="201">
        <v>4.82</v>
      </c>
      <c r="AJ28" s="201">
        <v>0</v>
      </c>
      <c r="AK28" s="201">
        <v>12.54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16.420000000000002</v>
      </c>
      <c r="K29" s="201">
        <v>77.37</v>
      </c>
      <c r="L29" s="201">
        <v>32.79</v>
      </c>
      <c r="M29" s="201">
        <v>0</v>
      </c>
      <c r="N29" s="201">
        <v>1.06</v>
      </c>
      <c r="O29" s="201">
        <v>1.79</v>
      </c>
      <c r="P29" s="201">
        <v>2.4500000000000002</v>
      </c>
      <c r="Q29" s="201">
        <v>2.65</v>
      </c>
      <c r="R29" s="201">
        <v>0.38</v>
      </c>
      <c r="S29" s="201">
        <v>2.85</v>
      </c>
      <c r="T29" s="201">
        <v>0</v>
      </c>
      <c r="U29" s="201">
        <v>0</v>
      </c>
      <c r="V29" s="201">
        <v>0.11</v>
      </c>
      <c r="W29" s="201">
        <v>0.42</v>
      </c>
      <c r="X29" s="201">
        <v>1.33</v>
      </c>
      <c r="Y29" s="201">
        <v>0</v>
      </c>
      <c r="Z29" s="201">
        <v>2.5</v>
      </c>
      <c r="AA29" s="201">
        <v>11.33</v>
      </c>
      <c r="AB29" s="201">
        <v>0</v>
      </c>
      <c r="AC29" s="201">
        <v>0.24</v>
      </c>
      <c r="AD29" s="201">
        <v>12.28</v>
      </c>
      <c r="AE29" s="201">
        <v>0</v>
      </c>
      <c r="AF29" s="201">
        <v>0</v>
      </c>
      <c r="AG29" s="201">
        <v>18.87</v>
      </c>
      <c r="AH29" s="201">
        <v>0</v>
      </c>
      <c r="AI29" s="201">
        <v>4.82</v>
      </c>
      <c r="AJ29" s="201">
        <v>0</v>
      </c>
      <c r="AK29" s="201">
        <v>12.54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16.420000000000002</v>
      </c>
      <c r="K30" s="201">
        <v>77.37</v>
      </c>
      <c r="L30" s="201">
        <v>32.79</v>
      </c>
      <c r="M30" s="201">
        <v>0</v>
      </c>
      <c r="N30" s="201">
        <v>1.06</v>
      </c>
      <c r="O30" s="201">
        <v>1.79</v>
      </c>
      <c r="P30" s="201">
        <v>2.4500000000000002</v>
      </c>
      <c r="Q30" s="201">
        <v>2.65</v>
      </c>
      <c r="R30" s="201">
        <v>0.38</v>
      </c>
      <c r="S30" s="201">
        <v>2.85</v>
      </c>
      <c r="T30" s="201">
        <v>0</v>
      </c>
      <c r="U30" s="201">
        <v>0</v>
      </c>
      <c r="V30" s="201">
        <v>0.11</v>
      </c>
      <c r="W30" s="201">
        <v>0.42</v>
      </c>
      <c r="X30" s="201">
        <v>1.33</v>
      </c>
      <c r="Y30" s="201">
        <v>0</v>
      </c>
      <c r="Z30" s="201">
        <v>2.5</v>
      </c>
      <c r="AA30" s="201">
        <v>11.33</v>
      </c>
      <c r="AB30" s="201">
        <v>0</v>
      </c>
      <c r="AC30" s="201">
        <v>0.24</v>
      </c>
      <c r="AD30" s="201">
        <v>12.28</v>
      </c>
      <c r="AE30" s="201">
        <v>0</v>
      </c>
      <c r="AF30" s="201">
        <v>0</v>
      </c>
      <c r="AG30" s="201">
        <v>18.87</v>
      </c>
      <c r="AH30" s="201">
        <v>0</v>
      </c>
      <c r="AI30" s="201">
        <v>4.82</v>
      </c>
      <c r="AJ30" s="201">
        <v>0</v>
      </c>
      <c r="AK30" s="201">
        <v>12.54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16.420000000000002</v>
      </c>
      <c r="K31" s="201">
        <v>77.37</v>
      </c>
      <c r="L31" s="201">
        <v>32.79</v>
      </c>
      <c r="M31" s="201">
        <v>0</v>
      </c>
      <c r="N31" s="201">
        <v>1.06</v>
      </c>
      <c r="O31" s="201">
        <v>1.79</v>
      </c>
      <c r="P31" s="201">
        <v>2.4500000000000002</v>
      </c>
      <c r="Q31" s="201">
        <v>2.65</v>
      </c>
      <c r="R31" s="201">
        <v>4.9800000000000004</v>
      </c>
      <c r="S31" s="201">
        <v>2.85</v>
      </c>
      <c r="T31" s="201">
        <v>0</v>
      </c>
      <c r="U31" s="201">
        <v>0</v>
      </c>
      <c r="V31" s="201">
        <v>0.11</v>
      </c>
      <c r="W31" s="201">
        <v>0.42</v>
      </c>
      <c r="X31" s="201">
        <v>1.33</v>
      </c>
      <c r="Y31" s="201">
        <v>0</v>
      </c>
      <c r="Z31" s="201">
        <v>2.5</v>
      </c>
      <c r="AA31" s="201">
        <v>11.33</v>
      </c>
      <c r="AB31" s="201">
        <v>0</v>
      </c>
      <c r="AC31" s="201">
        <v>0.49</v>
      </c>
      <c r="AD31" s="201">
        <v>12.28</v>
      </c>
      <c r="AE31" s="201">
        <v>0</v>
      </c>
      <c r="AF31" s="201">
        <v>0</v>
      </c>
      <c r="AG31" s="201">
        <v>18.87</v>
      </c>
      <c r="AH31" s="201">
        <v>0</v>
      </c>
      <c r="AI31" s="201">
        <v>4.82</v>
      </c>
      <c r="AJ31" s="201">
        <v>0</v>
      </c>
      <c r="AK31" s="201">
        <v>12.54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16.420000000000002</v>
      </c>
      <c r="K32" s="201">
        <v>77.37</v>
      </c>
      <c r="L32" s="201">
        <v>32.79</v>
      </c>
      <c r="M32" s="201">
        <v>0</v>
      </c>
      <c r="N32" s="201">
        <v>1.06</v>
      </c>
      <c r="O32" s="201">
        <v>1.79</v>
      </c>
      <c r="P32" s="201">
        <v>2.4500000000000002</v>
      </c>
      <c r="Q32" s="201">
        <v>2.65</v>
      </c>
      <c r="R32" s="201">
        <v>4.9800000000000004</v>
      </c>
      <c r="S32" s="201">
        <v>2.85</v>
      </c>
      <c r="T32" s="201">
        <v>0</v>
      </c>
      <c r="U32" s="201">
        <v>0</v>
      </c>
      <c r="V32" s="201">
        <v>0.11</v>
      </c>
      <c r="W32" s="201">
        <v>0.42</v>
      </c>
      <c r="X32" s="201">
        <v>1.33</v>
      </c>
      <c r="Y32" s="201">
        <v>0</v>
      </c>
      <c r="Z32" s="201">
        <v>2.5</v>
      </c>
      <c r="AA32" s="201">
        <v>11.33</v>
      </c>
      <c r="AB32" s="201">
        <v>0</v>
      </c>
      <c r="AC32" s="201">
        <v>0.49</v>
      </c>
      <c r="AD32" s="201">
        <v>12.28</v>
      </c>
      <c r="AE32" s="201">
        <v>0</v>
      </c>
      <c r="AF32" s="201">
        <v>0</v>
      </c>
      <c r="AG32" s="201">
        <v>18.87</v>
      </c>
      <c r="AH32" s="201">
        <v>0</v>
      </c>
      <c r="AI32" s="201">
        <v>4.82</v>
      </c>
      <c r="AJ32" s="201">
        <v>0</v>
      </c>
      <c r="AK32" s="201">
        <v>12.54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16.420000000000002</v>
      </c>
      <c r="K33" s="201">
        <v>77.37</v>
      </c>
      <c r="L33" s="201">
        <v>32.79</v>
      </c>
      <c r="M33" s="201">
        <v>0</v>
      </c>
      <c r="N33" s="201">
        <v>1.06</v>
      </c>
      <c r="O33" s="201">
        <v>1.79</v>
      </c>
      <c r="P33" s="201">
        <v>2.4500000000000002</v>
      </c>
      <c r="Q33" s="201">
        <v>2.65</v>
      </c>
      <c r="R33" s="201">
        <v>4.9800000000000004</v>
      </c>
      <c r="S33" s="201">
        <v>2.85</v>
      </c>
      <c r="T33" s="201">
        <v>0</v>
      </c>
      <c r="U33" s="201">
        <v>0</v>
      </c>
      <c r="V33" s="201">
        <v>0.11</v>
      </c>
      <c r="W33" s="201">
        <v>0.42</v>
      </c>
      <c r="X33" s="201">
        <v>1.33</v>
      </c>
      <c r="Y33" s="201">
        <v>0</v>
      </c>
      <c r="Z33" s="201">
        <v>0</v>
      </c>
      <c r="AA33" s="201">
        <v>11.33</v>
      </c>
      <c r="AB33" s="201">
        <v>0</v>
      </c>
      <c r="AC33" s="201">
        <v>0.49</v>
      </c>
      <c r="AD33" s="201">
        <v>12.28</v>
      </c>
      <c r="AE33" s="201">
        <v>0</v>
      </c>
      <c r="AF33" s="201">
        <v>0</v>
      </c>
      <c r="AG33" s="201">
        <v>18.87</v>
      </c>
      <c r="AH33" s="201">
        <v>0</v>
      </c>
      <c r="AI33" s="201">
        <v>4.82</v>
      </c>
      <c r="AJ33" s="201">
        <v>0</v>
      </c>
      <c r="AK33" s="201">
        <v>10.44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16.149999999999999</v>
      </c>
      <c r="K34" s="201">
        <v>77.37</v>
      </c>
      <c r="L34" s="201">
        <v>32.79</v>
      </c>
      <c r="M34" s="201">
        <v>0</v>
      </c>
      <c r="N34" s="201">
        <v>1.06</v>
      </c>
      <c r="O34" s="201">
        <v>1.79</v>
      </c>
      <c r="P34" s="201">
        <v>2.4500000000000002</v>
      </c>
      <c r="Q34" s="201">
        <v>2.65</v>
      </c>
      <c r="R34" s="201">
        <v>4.9800000000000004</v>
      </c>
      <c r="S34" s="201">
        <v>2.85</v>
      </c>
      <c r="T34" s="201">
        <v>0</v>
      </c>
      <c r="U34" s="201">
        <v>0</v>
      </c>
      <c r="V34" s="201">
        <v>0.11</v>
      </c>
      <c r="W34" s="201">
        <v>0.42</v>
      </c>
      <c r="X34" s="201">
        <v>1.33</v>
      </c>
      <c r="Y34" s="201">
        <v>0</v>
      </c>
      <c r="Z34" s="201">
        <v>2.5</v>
      </c>
      <c r="AA34" s="201">
        <v>11.33</v>
      </c>
      <c r="AB34" s="201">
        <v>0</v>
      </c>
      <c r="AC34" s="201">
        <v>0.49</v>
      </c>
      <c r="AD34" s="201">
        <v>12.28</v>
      </c>
      <c r="AE34" s="201">
        <v>0</v>
      </c>
      <c r="AF34" s="201">
        <v>0</v>
      </c>
      <c r="AG34" s="201">
        <v>18.87</v>
      </c>
      <c r="AH34" s="201">
        <v>0</v>
      </c>
      <c r="AI34" s="201">
        <v>4.82</v>
      </c>
      <c r="AJ34" s="201">
        <v>0</v>
      </c>
      <c r="AK34" s="201">
        <v>10.44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10.27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16.149999999999999</v>
      </c>
      <c r="K35" s="201">
        <v>77.37</v>
      </c>
      <c r="L35" s="201">
        <v>32.79</v>
      </c>
      <c r="M35" s="201">
        <v>0</v>
      </c>
      <c r="N35" s="201">
        <v>1.06</v>
      </c>
      <c r="O35" s="201">
        <v>1.79</v>
      </c>
      <c r="P35" s="201">
        <v>2.4500000000000002</v>
      </c>
      <c r="Q35" s="201">
        <v>2.65</v>
      </c>
      <c r="R35" s="201">
        <v>4.9800000000000004</v>
      </c>
      <c r="S35" s="201">
        <v>2.85</v>
      </c>
      <c r="T35" s="201">
        <v>0</v>
      </c>
      <c r="U35" s="201">
        <v>0</v>
      </c>
      <c r="V35" s="201">
        <v>0.11</v>
      </c>
      <c r="W35" s="201">
        <v>0.42</v>
      </c>
      <c r="X35" s="201">
        <v>1.33</v>
      </c>
      <c r="Y35" s="201">
        <v>0</v>
      </c>
      <c r="Z35" s="201">
        <v>38.119999999999997</v>
      </c>
      <c r="AA35" s="201">
        <v>11.33</v>
      </c>
      <c r="AB35" s="201">
        <v>0</v>
      </c>
      <c r="AC35" s="201">
        <v>0.49</v>
      </c>
      <c r="AD35" s="201">
        <v>12.28</v>
      </c>
      <c r="AE35" s="201">
        <v>0</v>
      </c>
      <c r="AF35" s="201">
        <v>0</v>
      </c>
      <c r="AG35" s="201">
        <v>19.32</v>
      </c>
      <c r="AH35" s="201">
        <v>0</v>
      </c>
      <c r="AI35" s="201">
        <v>4.82</v>
      </c>
      <c r="AJ35" s="201">
        <v>0</v>
      </c>
      <c r="AK35" s="201">
        <v>10.44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10.27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15.59</v>
      </c>
      <c r="K36" s="201">
        <v>77.37</v>
      </c>
      <c r="L36" s="201">
        <v>32.79</v>
      </c>
      <c r="M36" s="201">
        <v>0</v>
      </c>
      <c r="N36" s="201">
        <v>1.06</v>
      </c>
      <c r="O36" s="201">
        <v>1.79</v>
      </c>
      <c r="P36" s="201">
        <v>2.4500000000000002</v>
      </c>
      <c r="Q36" s="201">
        <v>2.65</v>
      </c>
      <c r="R36" s="201">
        <v>4.9800000000000004</v>
      </c>
      <c r="S36" s="201">
        <v>2.85</v>
      </c>
      <c r="T36" s="201">
        <v>0</v>
      </c>
      <c r="U36" s="201">
        <v>0</v>
      </c>
      <c r="V36" s="201">
        <v>0.11</v>
      </c>
      <c r="W36" s="201">
        <v>5.88</v>
      </c>
      <c r="X36" s="201">
        <v>18.38</v>
      </c>
      <c r="Y36" s="201">
        <v>0</v>
      </c>
      <c r="Z36" s="201">
        <v>38.119999999999997</v>
      </c>
      <c r="AA36" s="201">
        <v>11.34</v>
      </c>
      <c r="AB36" s="201">
        <v>0</v>
      </c>
      <c r="AC36" s="201">
        <v>0.49</v>
      </c>
      <c r="AD36" s="201">
        <v>12.28</v>
      </c>
      <c r="AE36" s="201">
        <v>0</v>
      </c>
      <c r="AF36" s="201">
        <v>0</v>
      </c>
      <c r="AG36" s="201">
        <v>19.32</v>
      </c>
      <c r="AH36" s="201">
        <v>0</v>
      </c>
      <c r="AI36" s="201">
        <v>4.82</v>
      </c>
      <c r="AJ36" s="201">
        <v>0</v>
      </c>
      <c r="AK36" s="201">
        <v>10.44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10.27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15.59</v>
      </c>
      <c r="K37" s="201">
        <v>77.37</v>
      </c>
      <c r="L37" s="201">
        <v>32.79</v>
      </c>
      <c r="M37" s="201">
        <v>0</v>
      </c>
      <c r="N37" s="201">
        <v>1.06</v>
      </c>
      <c r="O37" s="201">
        <v>1.79</v>
      </c>
      <c r="P37" s="201">
        <v>2.4500000000000002</v>
      </c>
      <c r="Q37" s="201">
        <v>2.65</v>
      </c>
      <c r="R37" s="201">
        <v>4.9800000000000004</v>
      </c>
      <c r="S37" s="201">
        <v>2.85</v>
      </c>
      <c r="T37" s="201">
        <v>0</v>
      </c>
      <c r="U37" s="201">
        <v>0</v>
      </c>
      <c r="V37" s="201">
        <v>0.11</v>
      </c>
      <c r="W37" s="201">
        <v>5.88</v>
      </c>
      <c r="X37" s="201">
        <v>18.38</v>
      </c>
      <c r="Y37" s="201">
        <v>0</v>
      </c>
      <c r="Z37" s="201">
        <v>38.119999999999997</v>
      </c>
      <c r="AA37" s="201">
        <v>11.34</v>
      </c>
      <c r="AB37" s="201">
        <v>0</v>
      </c>
      <c r="AC37" s="201">
        <v>0.49</v>
      </c>
      <c r="AD37" s="201">
        <v>12.28</v>
      </c>
      <c r="AE37" s="201">
        <v>0</v>
      </c>
      <c r="AF37" s="201">
        <v>0</v>
      </c>
      <c r="AG37" s="201">
        <v>19.32</v>
      </c>
      <c r="AH37" s="201">
        <v>0</v>
      </c>
      <c r="AI37" s="201">
        <v>4.82</v>
      </c>
      <c r="AJ37" s="201">
        <v>0</v>
      </c>
      <c r="AK37" s="201">
        <v>10.44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10.27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15.59</v>
      </c>
      <c r="K38" s="201">
        <v>77.37</v>
      </c>
      <c r="L38" s="201">
        <v>32.79</v>
      </c>
      <c r="M38" s="201">
        <v>0</v>
      </c>
      <c r="N38" s="201">
        <v>1.06</v>
      </c>
      <c r="O38" s="201">
        <v>1.79</v>
      </c>
      <c r="P38" s="201">
        <v>2.4500000000000002</v>
      </c>
      <c r="Q38" s="201">
        <v>2.65</v>
      </c>
      <c r="R38" s="201">
        <v>4.9800000000000004</v>
      </c>
      <c r="S38" s="201">
        <v>2.85</v>
      </c>
      <c r="T38" s="201">
        <v>0</v>
      </c>
      <c r="U38" s="201">
        <v>0</v>
      </c>
      <c r="V38" s="201">
        <v>0.11</v>
      </c>
      <c r="W38" s="201">
        <v>5.88</v>
      </c>
      <c r="X38" s="201">
        <v>18.38</v>
      </c>
      <c r="Y38" s="201">
        <v>0</v>
      </c>
      <c r="Z38" s="201">
        <v>38.119999999999997</v>
      </c>
      <c r="AA38" s="201">
        <v>11.34</v>
      </c>
      <c r="AB38" s="201">
        <v>0</v>
      </c>
      <c r="AC38" s="201">
        <v>0.49</v>
      </c>
      <c r="AD38" s="201">
        <v>12.28</v>
      </c>
      <c r="AE38" s="201">
        <v>0</v>
      </c>
      <c r="AF38" s="201">
        <v>0</v>
      </c>
      <c r="AG38" s="201">
        <v>19.32</v>
      </c>
      <c r="AH38" s="201">
        <v>0</v>
      </c>
      <c r="AI38" s="201">
        <v>4.82</v>
      </c>
      <c r="AJ38" s="201">
        <v>0</v>
      </c>
      <c r="AK38" s="201">
        <v>10.44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10.27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15.59</v>
      </c>
      <c r="K39" s="201">
        <v>77.37</v>
      </c>
      <c r="L39" s="201">
        <v>32.79</v>
      </c>
      <c r="M39" s="201">
        <v>0</v>
      </c>
      <c r="N39" s="201">
        <v>1.06</v>
      </c>
      <c r="O39" s="201">
        <v>1.79</v>
      </c>
      <c r="P39" s="201">
        <v>2.4500000000000002</v>
      </c>
      <c r="Q39" s="201">
        <v>2.65</v>
      </c>
      <c r="R39" s="201">
        <v>4.9800000000000004</v>
      </c>
      <c r="S39" s="201">
        <v>2.85</v>
      </c>
      <c r="T39" s="201">
        <v>0</v>
      </c>
      <c r="U39" s="201">
        <v>0</v>
      </c>
      <c r="V39" s="201">
        <v>0.11</v>
      </c>
      <c r="W39" s="201">
        <v>5.84</v>
      </c>
      <c r="X39" s="201">
        <v>18.37</v>
      </c>
      <c r="Y39" s="201">
        <v>0</v>
      </c>
      <c r="Z39" s="201">
        <v>38.119999999999997</v>
      </c>
      <c r="AA39" s="201">
        <v>11.34</v>
      </c>
      <c r="AB39" s="201">
        <v>0</v>
      </c>
      <c r="AC39" s="201">
        <v>0.49</v>
      </c>
      <c r="AD39" s="201">
        <v>12.28</v>
      </c>
      <c r="AE39" s="201">
        <v>0</v>
      </c>
      <c r="AF39" s="201">
        <v>0</v>
      </c>
      <c r="AG39" s="201">
        <v>19.32</v>
      </c>
      <c r="AH39" s="201">
        <v>0</v>
      </c>
      <c r="AI39" s="201">
        <v>4.82</v>
      </c>
      <c r="AJ39" s="201">
        <v>0</v>
      </c>
      <c r="AK39" s="201">
        <v>10.44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10.27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15.59</v>
      </c>
      <c r="K40" s="201">
        <v>77.37</v>
      </c>
      <c r="L40" s="201">
        <v>32.79</v>
      </c>
      <c r="M40" s="201">
        <v>0</v>
      </c>
      <c r="N40" s="201">
        <v>1.06</v>
      </c>
      <c r="O40" s="201">
        <v>1.79</v>
      </c>
      <c r="P40" s="201">
        <v>2.4500000000000002</v>
      </c>
      <c r="Q40" s="201">
        <v>2.65</v>
      </c>
      <c r="R40" s="201">
        <v>4.9800000000000004</v>
      </c>
      <c r="S40" s="201">
        <v>2.85</v>
      </c>
      <c r="T40" s="201">
        <v>0</v>
      </c>
      <c r="U40" s="201">
        <v>0</v>
      </c>
      <c r="V40" s="201">
        <v>0.11</v>
      </c>
      <c r="W40" s="201">
        <v>5.84</v>
      </c>
      <c r="X40" s="201">
        <v>18.37</v>
      </c>
      <c r="Y40" s="201">
        <v>0</v>
      </c>
      <c r="Z40" s="201">
        <v>38.119999999999997</v>
      </c>
      <c r="AA40" s="201">
        <v>11.34</v>
      </c>
      <c r="AB40" s="201">
        <v>0</v>
      </c>
      <c r="AC40" s="201">
        <v>0.49</v>
      </c>
      <c r="AD40" s="201">
        <v>12.28</v>
      </c>
      <c r="AE40" s="201">
        <v>0</v>
      </c>
      <c r="AF40" s="201">
        <v>0</v>
      </c>
      <c r="AG40" s="201">
        <v>19.32</v>
      </c>
      <c r="AH40" s="201">
        <v>0</v>
      </c>
      <c r="AI40" s="201">
        <v>4.82</v>
      </c>
      <c r="AJ40" s="201">
        <v>0</v>
      </c>
      <c r="AK40" s="201">
        <v>10.44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10.27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15.59</v>
      </c>
      <c r="K41" s="201">
        <v>77.37</v>
      </c>
      <c r="L41" s="201">
        <v>32.79</v>
      </c>
      <c r="M41" s="201">
        <v>0</v>
      </c>
      <c r="N41" s="201">
        <v>1.06</v>
      </c>
      <c r="O41" s="201">
        <v>1.79</v>
      </c>
      <c r="P41" s="201">
        <v>2.4500000000000002</v>
      </c>
      <c r="Q41" s="201">
        <v>2.65</v>
      </c>
      <c r="R41" s="201">
        <v>4.9800000000000004</v>
      </c>
      <c r="S41" s="201">
        <v>2.85</v>
      </c>
      <c r="T41" s="201">
        <v>0</v>
      </c>
      <c r="U41" s="201">
        <v>0</v>
      </c>
      <c r="V41" s="201">
        <v>0.11</v>
      </c>
      <c r="W41" s="201">
        <v>5.84</v>
      </c>
      <c r="X41" s="201">
        <v>18.37</v>
      </c>
      <c r="Y41" s="201">
        <v>0</v>
      </c>
      <c r="Z41" s="201">
        <v>38.119999999999997</v>
      </c>
      <c r="AA41" s="201">
        <v>11.34</v>
      </c>
      <c r="AB41" s="201">
        <v>0</v>
      </c>
      <c r="AC41" s="201">
        <v>2.4300000000000002</v>
      </c>
      <c r="AD41" s="201">
        <v>12.28</v>
      </c>
      <c r="AE41" s="201">
        <v>0</v>
      </c>
      <c r="AF41" s="201">
        <v>0</v>
      </c>
      <c r="AG41" s="201">
        <v>19.32</v>
      </c>
      <c r="AH41" s="201">
        <v>0</v>
      </c>
      <c r="AI41" s="201">
        <v>4.82</v>
      </c>
      <c r="AJ41" s="201">
        <v>0</v>
      </c>
      <c r="AK41" s="201">
        <v>10.44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10.27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15.59</v>
      </c>
      <c r="K42" s="201">
        <v>77.37</v>
      </c>
      <c r="L42" s="201">
        <v>32.79</v>
      </c>
      <c r="M42" s="201">
        <v>0</v>
      </c>
      <c r="N42" s="201">
        <v>1.06</v>
      </c>
      <c r="O42" s="201">
        <v>1.79</v>
      </c>
      <c r="P42" s="201">
        <v>2.4500000000000002</v>
      </c>
      <c r="Q42" s="201">
        <v>2.65</v>
      </c>
      <c r="R42" s="201">
        <v>4.9800000000000004</v>
      </c>
      <c r="S42" s="201">
        <v>2.85</v>
      </c>
      <c r="T42" s="201">
        <v>0</v>
      </c>
      <c r="U42" s="201">
        <v>0</v>
      </c>
      <c r="V42" s="201">
        <v>0.11</v>
      </c>
      <c r="W42" s="201">
        <v>5.84</v>
      </c>
      <c r="X42" s="201">
        <v>18.37</v>
      </c>
      <c r="Y42" s="201">
        <v>0</v>
      </c>
      <c r="Z42" s="201">
        <v>38.119999999999997</v>
      </c>
      <c r="AA42" s="201">
        <v>11.34</v>
      </c>
      <c r="AB42" s="201">
        <v>0</v>
      </c>
      <c r="AC42" s="201">
        <v>2.4300000000000002</v>
      </c>
      <c r="AD42" s="201">
        <v>12.28</v>
      </c>
      <c r="AE42" s="201">
        <v>0</v>
      </c>
      <c r="AF42" s="201">
        <v>0</v>
      </c>
      <c r="AG42" s="201">
        <v>19.32</v>
      </c>
      <c r="AH42" s="201">
        <v>0</v>
      </c>
      <c r="AI42" s="201">
        <v>4.82</v>
      </c>
      <c r="AJ42" s="201">
        <v>0</v>
      </c>
      <c r="AK42" s="201">
        <v>10.44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10.27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15.59</v>
      </c>
      <c r="K43" s="201">
        <v>77.37</v>
      </c>
      <c r="L43" s="201">
        <v>32.79</v>
      </c>
      <c r="M43" s="201">
        <v>0</v>
      </c>
      <c r="N43" s="201">
        <v>1.06</v>
      </c>
      <c r="O43" s="201">
        <v>1.79</v>
      </c>
      <c r="P43" s="201">
        <v>2.4500000000000002</v>
      </c>
      <c r="Q43" s="201">
        <v>2.65</v>
      </c>
      <c r="R43" s="201">
        <v>4.9800000000000004</v>
      </c>
      <c r="S43" s="201">
        <v>2.85</v>
      </c>
      <c r="T43" s="201">
        <v>0</v>
      </c>
      <c r="U43" s="201">
        <v>0</v>
      </c>
      <c r="V43" s="201">
        <v>0.11</v>
      </c>
      <c r="W43" s="201">
        <v>5.84</v>
      </c>
      <c r="X43" s="201">
        <v>18.38</v>
      </c>
      <c r="Y43" s="201">
        <v>0</v>
      </c>
      <c r="Z43" s="201">
        <v>38.119999999999997</v>
      </c>
      <c r="AA43" s="201">
        <v>11.34</v>
      </c>
      <c r="AB43" s="201">
        <v>0</v>
      </c>
      <c r="AC43" s="201">
        <v>2.4300000000000002</v>
      </c>
      <c r="AD43" s="201">
        <v>12.28</v>
      </c>
      <c r="AE43" s="201">
        <v>0</v>
      </c>
      <c r="AF43" s="201">
        <v>0</v>
      </c>
      <c r="AG43" s="201">
        <v>20.350000000000001</v>
      </c>
      <c r="AH43" s="201">
        <v>0</v>
      </c>
      <c r="AI43" s="201">
        <v>4.82</v>
      </c>
      <c r="AJ43" s="201">
        <v>0</v>
      </c>
      <c r="AK43" s="201">
        <v>10.44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10.27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15.59</v>
      </c>
      <c r="K44" s="201">
        <v>77.37</v>
      </c>
      <c r="L44" s="201">
        <v>32.79</v>
      </c>
      <c r="M44" s="201">
        <v>0</v>
      </c>
      <c r="N44" s="201">
        <v>1.06</v>
      </c>
      <c r="O44" s="201">
        <v>1.79</v>
      </c>
      <c r="P44" s="201">
        <v>2.4500000000000002</v>
      </c>
      <c r="Q44" s="201">
        <v>2.65</v>
      </c>
      <c r="R44" s="201">
        <v>4.9800000000000004</v>
      </c>
      <c r="S44" s="201">
        <v>2.85</v>
      </c>
      <c r="T44" s="201">
        <v>0</v>
      </c>
      <c r="U44" s="201">
        <v>0</v>
      </c>
      <c r="V44" s="201">
        <v>0.11</v>
      </c>
      <c r="W44" s="201">
        <v>6</v>
      </c>
      <c r="X44" s="201">
        <v>18.38</v>
      </c>
      <c r="Y44" s="201">
        <v>0</v>
      </c>
      <c r="Z44" s="201">
        <v>38.119999999999997</v>
      </c>
      <c r="AA44" s="201">
        <v>11.34</v>
      </c>
      <c r="AB44" s="201">
        <v>0</v>
      </c>
      <c r="AC44" s="201">
        <v>2.4300000000000002</v>
      </c>
      <c r="AD44" s="201">
        <v>12.28</v>
      </c>
      <c r="AE44" s="201">
        <v>0</v>
      </c>
      <c r="AF44" s="201">
        <v>0</v>
      </c>
      <c r="AG44" s="201">
        <v>20.350000000000001</v>
      </c>
      <c r="AH44" s="201">
        <v>0</v>
      </c>
      <c r="AI44" s="201">
        <v>4.82</v>
      </c>
      <c r="AJ44" s="201">
        <v>0</v>
      </c>
      <c r="AK44" s="201">
        <v>10.44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10.27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15.59</v>
      </c>
      <c r="K45" s="201">
        <v>77.37</v>
      </c>
      <c r="L45" s="201">
        <v>32.79</v>
      </c>
      <c r="M45" s="201">
        <v>0</v>
      </c>
      <c r="N45" s="201">
        <v>1.06</v>
      </c>
      <c r="O45" s="201">
        <v>1.79</v>
      </c>
      <c r="P45" s="201">
        <v>2.4500000000000002</v>
      </c>
      <c r="Q45" s="201">
        <v>2.65</v>
      </c>
      <c r="R45" s="201">
        <v>4.9800000000000004</v>
      </c>
      <c r="S45" s="201">
        <v>2.85</v>
      </c>
      <c r="T45" s="201">
        <v>0</v>
      </c>
      <c r="U45" s="201">
        <v>0</v>
      </c>
      <c r="V45" s="201">
        <v>0.11</v>
      </c>
      <c r="W45" s="201">
        <v>6</v>
      </c>
      <c r="X45" s="201">
        <v>18.38</v>
      </c>
      <c r="Y45" s="201">
        <v>0</v>
      </c>
      <c r="Z45" s="201">
        <v>38.119999999999997</v>
      </c>
      <c r="AA45" s="201">
        <v>11.34</v>
      </c>
      <c r="AB45" s="201">
        <v>0</v>
      </c>
      <c r="AC45" s="201">
        <v>2.4300000000000002</v>
      </c>
      <c r="AD45" s="201">
        <v>12.28</v>
      </c>
      <c r="AE45" s="201">
        <v>0</v>
      </c>
      <c r="AF45" s="201">
        <v>0</v>
      </c>
      <c r="AG45" s="201">
        <v>20.350000000000001</v>
      </c>
      <c r="AH45" s="201">
        <v>0</v>
      </c>
      <c r="AI45" s="201">
        <v>4.82</v>
      </c>
      <c r="AJ45" s="201">
        <v>0</v>
      </c>
      <c r="AK45" s="201">
        <v>10.44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10.27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15.59</v>
      </c>
      <c r="K46" s="201">
        <v>77.37</v>
      </c>
      <c r="L46" s="201">
        <v>32.79</v>
      </c>
      <c r="M46" s="201">
        <v>0</v>
      </c>
      <c r="N46" s="201">
        <v>1.06</v>
      </c>
      <c r="O46" s="201">
        <v>1.79</v>
      </c>
      <c r="P46" s="201">
        <v>2.4500000000000002</v>
      </c>
      <c r="Q46" s="201">
        <v>2.65</v>
      </c>
      <c r="R46" s="201">
        <v>4.9800000000000004</v>
      </c>
      <c r="S46" s="201">
        <v>2.85</v>
      </c>
      <c r="T46" s="201">
        <v>0</v>
      </c>
      <c r="U46" s="201">
        <v>0</v>
      </c>
      <c r="V46" s="201">
        <v>0.11</v>
      </c>
      <c r="W46" s="201">
        <v>6</v>
      </c>
      <c r="X46" s="201">
        <v>18.38</v>
      </c>
      <c r="Y46" s="201">
        <v>0</v>
      </c>
      <c r="Z46" s="201">
        <v>38.119999999999997</v>
      </c>
      <c r="AA46" s="201">
        <v>11.34</v>
      </c>
      <c r="AB46" s="201">
        <v>0</v>
      </c>
      <c r="AC46" s="201">
        <v>2.4300000000000002</v>
      </c>
      <c r="AD46" s="201">
        <v>12.28</v>
      </c>
      <c r="AE46" s="201">
        <v>0</v>
      </c>
      <c r="AF46" s="201">
        <v>0</v>
      </c>
      <c r="AG46" s="201">
        <v>20.350000000000001</v>
      </c>
      <c r="AH46" s="201">
        <v>0</v>
      </c>
      <c r="AI46" s="201">
        <v>4.82</v>
      </c>
      <c r="AJ46" s="201">
        <v>0</v>
      </c>
      <c r="AK46" s="201">
        <v>10.44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10.27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15.59</v>
      </c>
      <c r="K47" s="201">
        <v>77.37</v>
      </c>
      <c r="L47" s="201">
        <v>32.79</v>
      </c>
      <c r="M47" s="201">
        <v>0</v>
      </c>
      <c r="N47" s="201">
        <v>1.06</v>
      </c>
      <c r="O47" s="201">
        <v>1.79</v>
      </c>
      <c r="P47" s="201">
        <v>2.4500000000000002</v>
      </c>
      <c r="Q47" s="201">
        <v>2.65</v>
      </c>
      <c r="R47" s="201">
        <v>4.9800000000000004</v>
      </c>
      <c r="S47" s="201">
        <v>2.85</v>
      </c>
      <c r="T47" s="201">
        <v>0</v>
      </c>
      <c r="U47" s="201">
        <v>0</v>
      </c>
      <c r="V47" s="201">
        <v>1.46</v>
      </c>
      <c r="W47" s="201">
        <v>6</v>
      </c>
      <c r="X47" s="201">
        <v>18.38</v>
      </c>
      <c r="Y47" s="201">
        <v>0</v>
      </c>
      <c r="Z47" s="201">
        <v>38.119999999999997</v>
      </c>
      <c r="AA47" s="201">
        <v>11.34</v>
      </c>
      <c r="AB47" s="201">
        <v>0</v>
      </c>
      <c r="AC47" s="201">
        <v>2.4300000000000002</v>
      </c>
      <c r="AD47" s="201">
        <v>12.28</v>
      </c>
      <c r="AE47" s="201">
        <v>0</v>
      </c>
      <c r="AF47" s="201">
        <v>0</v>
      </c>
      <c r="AG47" s="201">
        <v>20.350000000000001</v>
      </c>
      <c r="AH47" s="201">
        <v>0</v>
      </c>
      <c r="AI47" s="201">
        <v>4.82</v>
      </c>
      <c r="AJ47" s="201">
        <v>0</v>
      </c>
      <c r="AK47" s="201">
        <v>10.44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10.27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15.59</v>
      </c>
      <c r="K48" s="201">
        <v>77.37</v>
      </c>
      <c r="L48" s="201">
        <v>32.79</v>
      </c>
      <c r="M48" s="201">
        <v>0</v>
      </c>
      <c r="N48" s="201">
        <v>1.06</v>
      </c>
      <c r="O48" s="201">
        <v>1.79</v>
      </c>
      <c r="P48" s="201">
        <v>2.4500000000000002</v>
      </c>
      <c r="Q48" s="201">
        <v>2.65</v>
      </c>
      <c r="R48" s="201">
        <v>4.9800000000000004</v>
      </c>
      <c r="S48" s="201">
        <v>2.85</v>
      </c>
      <c r="T48" s="201">
        <v>0</v>
      </c>
      <c r="U48" s="201">
        <v>0</v>
      </c>
      <c r="V48" s="201">
        <v>1.46</v>
      </c>
      <c r="W48" s="201">
        <v>6</v>
      </c>
      <c r="X48" s="201">
        <v>18.38</v>
      </c>
      <c r="Y48" s="201">
        <v>0</v>
      </c>
      <c r="Z48" s="201">
        <v>38.119999999999997</v>
      </c>
      <c r="AA48" s="201">
        <v>11.34</v>
      </c>
      <c r="AB48" s="201">
        <v>0</v>
      </c>
      <c r="AC48" s="201">
        <v>2.4300000000000002</v>
      </c>
      <c r="AD48" s="201">
        <v>12.28</v>
      </c>
      <c r="AE48" s="201">
        <v>0</v>
      </c>
      <c r="AF48" s="201">
        <v>0</v>
      </c>
      <c r="AG48" s="201">
        <v>20.350000000000001</v>
      </c>
      <c r="AH48" s="201">
        <v>0</v>
      </c>
      <c r="AI48" s="201">
        <v>4.82</v>
      </c>
      <c r="AJ48" s="201">
        <v>0</v>
      </c>
      <c r="AK48" s="201">
        <v>10.44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10.27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15.59</v>
      </c>
      <c r="K49" s="201">
        <v>77.37</v>
      </c>
      <c r="L49" s="201">
        <v>32.79</v>
      </c>
      <c r="M49" s="201">
        <v>0</v>
      </c>
      <c r="N49" s="201">
        <v>1.06</v>
      </c>
      <c r="O49" s="201">
        <v>1.79</v>
      </c>
      <c r="P49" s="201">
        <v>2.4500000000000002</v>
      </c>
      <c r="Q49" s="201">
        <v>2.64</v>
      </c>
      <c r="R49" s="201">
        <v>4.9800000000000004</v>
      </c>
      <c r="S49" s="201">
        <v>2.85</v>
      </c>
      <c r="T49" s="201">
        <v>0</v>
      </c>
      <c r="U49" s="201">
        <v>0</v>
      </c>
      <c r="V49" s="201">
        <v>0.65</v>
      </c>
      <c r="W49" s="201">
        <v>6</v>
      </c>
      <c r="X49" s="201">
        <v>18.38</v>
      </c>
      <c r="Y49" s="201">
        <v>0</v>
      </c>
      <c r="Z49" s="201">
        <v>38.119999999999997</v>
      </c>
      <c r="AA49" s="201">
        <v>11.34</v>
      </c>
      <c r="AB49" s="201">
        <v>0</v>
      </c>
      <c r="AC49" s="201">
        <v>2.4300000000000002</v>
      </c>
      <c r="AD49" s="201">
        <v>12.28</v>
      </c>
      <c r="AE49" s="201">
        <v>0</v>
      </c>
      <c r="AF49" s="201">
        <v>0</v>
      </c>
      <c r="AG49" s="201">
        <v>20.350000000000001</v>
      </c>
      <c r="AH49" s="201">
        <v>0</v>
      </c>
      <c r="AI49" s="201">
        <v>4.82</v>
      </c>
      <c r="AJ49" s="201">
        <v>0</v>
      </c>
      <c r="AK49" s="201">
        <v>10.44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10.27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15.59</v>
      </c>
      <c r="K50" s="201">
        <v>77.37</v>
      </c>
      <c r="L50" s="201">
        <v>32.79</v>
      </c>
      <c r="M50" s="201">
        <v>0</v>
      </c>
      <c r="N50" s="201">
        <v>1.06</v>
      </c>
      <c r="O50" s="201">
        <v>1.79</v>
      </c>
      <c r="P50" s="201">
        <v>2.4500000000000002</v>
      </c>
      <c r="Q50" s="201">
        <v>2.64</v>
      </c>
      <c r="R50" s="201">
        <v>4.9800000000000004</v>
      </c>
      <c r="S50" s="201">
        <v>2.85</v>
      </c>
      <c r="T50" s="201">
        <v>0</v>
      </c>
      <c r="U50" s="201">
        <v>0</v>
      </c>
      <c r="V50" s="201">
        <v>0.65</v>
      </c>
      <c r="W50" s="201">
        <v>6</v>
      </c>
      <c r="X50" s="201">
        <v>18.38</v>
      </c>
      <c r="Y50" s="201">
        <v>0</v>
      </c>
      <c r="Z50" s="201">
        <v>38.119999999999997</v>
      </c>
      <c r="AA50" s="201">
        <v>11.34</v>
      </c>
      <c r="AB50" s="201">
        <v>0</v>
      </c>
      <c r="AC50" s="201">
        <v>2.4300000000000002</v>
      </c>
      <c r="AD50" s="201">
        <v>12.28</v>
      </c>
      <c r="AE50" s="201">
        <v>0</v>
      </c>
      <c r="AF50" s="201">
        <v>0</v>
      </c>
      <c r="AG50" s="201">
        <v>20.350000000000001</v>
      </c>
      <c r="AH50" s="201">
        <v>0</v>
      </c>
      <c r="AI50" s="201">
        <v>4.82</v>
      </c>
      <c r="AJ50" s="201">
        <v>0</v>
      </c>
      <c r="AK50" s="201">
        <v>10.44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15.59</v>
      </c>
      <c r="K51" s="201">
        <v>77.37</v>
      </c>
      <c r="L51" s="201">
        <v>32.79</v>
      </c>
      <c r="M51" s="201">
        <v>0</v>
      </c>
      <c r="N51" s="201">
        <v>1.06</v>
      </c>
      <c r="O51" s="201">
        <v>1.79</v>
      </c>
      <c r="P51" s="201">
        <v>2.4500000000000002</v>
      </c>
      <c r="Q51" s="201">
        <v>2.64</v>
      </c>
      <c r="R51" s="201">
        <v>4.9800000000000004</v>
      </c>
      <c r="S51" s="201">
        <v>2.85</v>
      </c>
      <c r="T51" s="201">
        <v>0</v>
      </c>
      <c r="U51" s="201">
        <v>0</v>
      </c>
      <c r="V51" s="201">
        <v>0.65</v>
      </c>
      <c r="W51" s="201">
        <v>6</v>
      </c>
      <c r="X51" s="201">
        <v>18.38</v>
      </c>
      <c r="Y51" s="201">
        <v>0</v>
      </c>
      <c r="Z51" s="201">
        <v>38.119999999999997</v>
      </c>
      <c r="AA51" s="201">
        <v>11.34</v>
      </c>
      <c r="AB51" s="201">
        <v>0</v>
      </c>
      <c r="AC51" s="201">
        <v>2.4300000000000002</v>
      </c>
      <c r="AD51" s="201">
        <v>12.28</v>
      </c>
      <c r="AE51" s="201">
        <v>0</v>
      </c>
      <c r="AF51" s="201">
        <v>0</v>
      </c>
      <c r="AG51" s="201">
        <v>21.13</v>
      </c>
      <c r="AH51" s="201">
        <v>0</v>
      </c>
      <c r="AI51" s="201">
        <v>4.82</v>
      </c>
      <c r="AJ51" s="201">
        <v>0</v>
      </c>
      <c r="AK51" s="201">
        <v>10.44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15.59</v>
      </c>
      <c r="K52" s="201">
        <v>77.37</v>
      </c>
      <c r="L52" s="201">
        <v>32.79</v>
      </c>
      <c r="M52" s="201">
        <v>0</v>
      </c>
      <c r="N52" s="201">
        <v>1.06</v>
      </c>
      <c r="O52" s="201">
        <v>1.79</v>
      </c>
      <c r="P52" s="201">
        <v>2.4500000000000002</v>
      </c>
      <c r="Q52" s="201">
        <v>2.64</v>
      </c>
      <c r="R52" s="201">
        <v>4.9800000000000004</v>
      </c>
      <c r="S52" s="201">
        <v>2.85</v>
      </c>
      <c r="T52" s="201">
        <v>0</v>
      </c>
      <c r="U52" s="201">
        <v>0</v>
      </c>
      <c r="V52" s="201">
        <v>0.65</v>
      </c>
      <c r="W52" s="201">
        <v>6</v>
      </c>
      <c r="X52" s="201">
        <v>18.38</v>
      </c>
      <c r="Y52" s="201">
        <v>0</v>
      </c>
      <c r="Z52" s="201">
        <v>38.119999999999997</v>
      </c>
      <c r="AA52" s="201">
        <v>11.34</v>
      </c>
      <c r="AB52" s="201">
        <v>0</v>
      </c>
      <c r="AC52" s="201">
        <v>2.4300000000000002</v>
      </c>
      <c r="AD52" s="201">
        <v>12.28</v>
      </c>
      <c r="AE52" s="201">
        <v>0</v>
      </c>
      <c r="AF52" s="201">
        <v>0</v>
      </c>
      <c r="AG52" s="201">
        <v>21.13</v>
      </c>
      <c r="AH52" s="201">
        <v>0</v>
      </c>
      <c r="AI52" s="201">
        <v>4.82</v>
      </c>
      <c r="AJ52" s="201">
        <v>0</v>
      </c>
      <c r="AK52" s="201">
        <v>10.44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15.59</v>
      </c>
      <c r="K53" s="201">
        <v>77.37</v>
      </c>
      <c r="L53" s="201">
        <v>32.79</v>
      </c>
      <c r="M53" s="201">
        <v>0</v>
      </c>
      <c r="N53" s="201">
        <v>1.06</v>
      </c>
      <c r="O53" s="201">
        <v>1.79</v>
      </c>
      <c r="P53" s="201">
        <v>2.4500000000000002</v>
      </c>
      <c r="Q53" s="201">
        <v>2.64</v>
      </c>
      <c r="R53" s="201">
        <v>4.9800000000000004</v>
      </c>
      <c r="S53" s="201">
        <v>2.85</v>
      </c>
      <c r="T53" s="201">
        <v>0</v>
      </c>
      <c r="U53" s="201">
        <v>0</v>
      </c>
      <c r="V53" s="201">
        <v>0.72</v>
      </c>
      <c r="W53" s="201">
        <v>6</v>
      </c>
      <c r="X53" s="201">
        <v>18.38</v>
      </c>
      <c r="Y53" s="201">
        <v>0</v>
      </c>
      <c r="Z53" s="201">
        <v>38.119999999999997</v>
      </c>
      <c r="AA53" s="201">
        <v>11.34</v>
      </c>
      <c r="AB53" s="201">
        <v>0</v>
      </c>
      <c r="AC53" s="201">
        <v>3.23</v>
      </c>
      <c r="AD53" s="201">
        <v>12.28</v>
      </c>
      <c r="AE53" s="201">
        <v>0</v>
      </c>
      <c r="AF53" s="201">
        <v>0</v>
      </c>
      <c r="AG53" s="201">
        <v>21.13</v>
      </c>
      <c r="AH53" s="201">
        <v>0</v>
      </c>
      <c r="AI53" s="201">
        <v>4.82</v>
      </c>
      <c r="AJ53" s="201">
        <v>0</v>
      </c>
      <c r="AK53" s="201">
        <v>10.44</v>
      </c>
      <c r="AL53" s="201">
        <v>0</v>
      </c>
      <c r="AM53" s="201">
        <v>0</v>
      </c>
      <c r="AN53" s="201">
        <v>0</v>
      </c>
      <c r="AO53" s="201">
        <v>169.2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15.59</v>
      </c>
      <c r="K54" s="201">
        <v>77.37</v>
      </c>
      <c r="L54" s="201">
        <v>32.79</v>
      </c>
      <c r="M54" s="201">
        <v>0</v>
      </c>
      <c r="N54" s="201">
        <v>1.06</v>
      </c>
      <c r="O54" s="201">
        <v>1.79</v>
      </c>
      <c r="P54" s="201">
        <v>2.4500000000000002</v>
      </c>
      <c r="Q54" s="201">
        <v>2.64</v>
      </c>
      <c r="R54" s="201">
        <v>4.9800000000000004</v>
      </c>
      <c r="S54" s="201">
        <v>2.85</v>
      </c>
      <c r="T54" s="201">
        <v>0</v>
      </c>
      <c r="U54" s="201">
        <v>0</v>
      </c>
      <c r="V54" s="201">
        <v>0.72</v>
      </c>
      <c r="W54" s="201">
        <v>6</v>
      </c>
      <c r="X54" s="201">
        <v>18.38</v>
      </c>
      <c r="Y54" s="201">
        <v>0</v>
      </c>
      <c r="Z54" s="201">
        <v>38.119999999999997</v>
      </c>
      <c r="AA54" s="201">
        <v>11.34</v>
      </c>
      <c r="AB54" s="201">
        <v>0</v>
      </c>
      <c r="AC54" s="201">
        <v>3.23</v>
      </c>
      <c r="AD54" s="201">
        <v>12.28</v>
      </c>
      <c r="AE54" s="201">
        <v>0</v>
      </c>
      <c r="AF54" s="201">
        <v>0</v>
      </c>
      <c r="AG54" s="201">
        <v>21.13</v>
      </c>
      <c r="AH54" s="201">
        <v>0</v>
      </c>
      <c r="AI54" s="201">
        <v>4.82</v>
      </c>
      <c r="AJ54" s="201">
        <v>0</v>
      </c>
      <c r="AK54" s="201">
        <v>10.44</v>
      </c>
      <c r="AL54" s="201">
        <v>0</v>
      </c>
      <c r="AM54" s="201">
        <v>0</v>
      </c>
      <c r="AN54" s="201">
        <v>0</v>
      </c>
      <c r="AO54" s="201">
        <v>169.2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15.59</v>
      </c>
      <c r="K55" s="201">
        <v>77.37</v>
      </c>
      <c r="L55" s="201">
        <v>32.79</v>
      </c>
      <c r="M55" s="201">
        <v>0</v>
      </c>
      <c r="N55" s="201">
        <v>1.06</v>
      </c>
      <c r="O55" s="201">
        <v>1.79</v>
      </c>
      <c r="P55" s="201">
        <v>2.4500000000000002</v>
      </c>
      <c r="Q55" s="201">
        <v>2.64</v>
      </c>
      <c r="R55" s="201">
        <v>4.9800000000000004</v>
      </c>
      <c r="S55" s="201">
        <v>2.85</v>
      </c>
      <c r="T55" s="201">
        <v>0</v>
      </c>
      <c r="U55" s="201">
        <v>0</v>
      </c>
      <c r="V55" s="201">
        <v>0.72</v>
      </c>
      <c r="W55" s="201">
        <v>6</v>
      </c>
      <c r="X55" s="201">
        <v>18.38</v>
      </c>
      <c r="Y55" s="201">
        <v>0</v>
      </c>
      <c r="Z55" s="201">
        <v>38.119999999999997</v>
      </c>
      <c r="AA55" s="201">
        <v>11.34</v>
      </c>
      <c r="AB55" s="201">
        <v>0</v>
      </c>
      <c r="AC55" s="201">
        <v>3.23</v>
      </c>
      <c r="AD55" s="201">
        <v>12.28</v>
      </c>
      <c r="AE55" s="201">
        <v>0</v>
      </c>
      <c r="AF55" s="201">
        <v>0</v>
      </c>
      <c r="AG55" s="201">
        <v>21.13</v>
      </c>
      <c r="AH55" s="201">
        <v>0</v>
      </c>
      <c r="AI55" s="201">
        <v>4.82</v>
      </c>
      <c r="AJ55" s="201">
        <v>0</v>
      </c>
      <c r="AK55" s="201">
        <v>10.44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15.59</v>
      </c>
      <c r="K56" s="201">
        <v>77.37</v>
      </c>
      <c r="L56" s="201">
        <v>32.79</v>
      </c>
      <c r="M56" s="201">
        <v>0</v>
      </c>
      <c r="N56" s="201">
        <v>1.06</v>
      </c>
      <c r="O56" s="201">
        <v>1.79</v>
      </c>
      <c r="P56" s="201">
        <v>2.4500000000000002</v>
      </c>
      <c r="Q56" s="201">
        <v>2.64</v>
      </c>
      <c r="R56" s="201">
        <v>4.9800000000000004</v>
      </c>
      <c r="S56" s="201">
        <v>2.85</v>
      </c>
      <c r="T56" s="201">
        <v>0</v>
      </c>
      <c r="U56" s="201">
        <v>0</v>
      </c>
      <c r="V56" s="201">
        <v>0.72</v>
      </c>
      <c r="W56" s="201">
        <v>6</v>
      </c>
      <c r="X56" s="201">
        <v>18.38</v>
      </c>
      <c r="Y56" s="201">
        <v>0</v>
      </c>
      <c r="Z56" s="201">
        <v>38.119999999999997</v>
      </c>
      <c r="AA56" s="201">
        <v>11.34</v>
      </c>
      <c r="AB56" s="201">
        <v>0</v>
      </c>
      <c r="AC56" s="201">
        <v>3.23</v>
      </c>
      <c r="AD56" s="201">
        <v>12.28</v>
      </c>
      <c r="AE56" s="201">
        <v>0</v>
      </c>
      <c r="AF56" s="201">
        <v>0</v>
      </c>
      <c r="AG56" s="201">
        <v>21.13</v>
      </c>
      <c r="AH56" s="201">
        <v>0</v>
      </c>
      <c r="AI56" s="201">
        <v>4.82</v>
      </c>
      <c r="AJ56" s="201">
        <v>0</v>
      </c>
      <c r="AK56" s="201">
        <v>10.44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15.59</v>
      </c>
      <c r="K57" s="201">
        <v>74.8</v>
      </c>
      <c r="L57" s="201">
        <v>32.79</v>
      </c>
      <c r="M57" s="201">
        <v>0</v>
      </c>
      <c r="N57" s="201">
        <v>1.06</v>
      </c>
      <c r="O57" s="201">
        <v>1.79</v>
      </c>
      <c r="P57" s="201">
        <v>2.4500000000000002</v>
      </c>
      <c r="Q57" s="201">
        <v>2.64</v>
      </c>
      <c r="R57" s="201">
        <v>4.9800000000000004</v>
      </c>
      <c r="S57" s="201">
        <v>2.85</v>
      </c>
      <c r="T57" s="201">
        <v>0</v>
      </c>
      <c r="U57" s="201">
        <v>0</v>
      </c>
      <c r="V57" s="201">
        <v>0.72</v>
      </c>
      <c r="W57" s="201">
        <v>6</v>
      </c>
      <c r="X57" s="201">
        <v>18.38</v>
      </c>
      <c r="Y57" s="201">
        <v>0</v>
      </c>
      <c r="Z57" s="201">
        <v>38.119999999999997</v>
      </c>
      <c r="AA57" s="201">
        <v>11.34</v>
      </c>
      <c r="AB57" s="201">
        <v>0</v>
      </c>
      <c r="AC57" s="201">
        <v>3.23</v>
      </c>
      <c r="AD57" s="201">
        <v>12.28</v>
      </c>
      <c r="AE57" s="201">
        <v>0</v>
      </c>
      <c r="AF57" s="201">
        <v>0</v>
      </c>
      <c r="AG57" s="201">
        <v>21.13</v>
      </c>
      <c r="AH57" s="201">
        <v>0</v>
      </c>
      <c r="AI57" s="201">
        <v>4.82</v>
      </c>
      <c r="AJ57" s="201">
        <v>0</v>
      </c>
      <c r="AK57" s="201">
        <v>10.44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15.59</v>
      </c>
      <c r="K58" s="201">
        <v>74.8</v>
      </c>
      <c r="L58" s="201">
        <v>32.79</v>
      </c>
      <c r="M58" s="201">
        <v>0</v>
      </c>
      <c r="N58" s="201">
        <v>1.06</v>
      </c>
      <c r="O58" s="201">
        <v>1.79</v>
      </c>
      <c r="P58" s="201">
        <v>2.4500000000000002</v>
      </c>
      <c r="Q58" s="201">
        <v>2.64</v>
      </c>
      <c r="R58" s="201">
        <v>4.9800000000000004</v>
      </c>
      <c r="S58" s="201">
        <v>2.85</v>
      </c>
      <c r="T58" s="201">
        <v>0</v>
      </c>
      <c r="U58" s="201">
        <v>0</v>
      </c>
      <c r="V58" s="201">
        <v>0.72</v>
      </c>
      <c r="W58" s="201">
        <v>6</v>
      </c>
      <c r="X58" s="201">
        <v>18.38</v>
      </c>
      <c r="Y58" s="201">
        <v>0</v>
      </c>
      <c r="Z58" s="201">
        <v>38.119999999999997</v>
      </c>
      <c r="AA58" s="201">
        <v>11.34</v>
      </c>
      <c r="AB58" s="201">
        <v>0</v>
      </c>
      <c r="AC58" s="201">
        <v>3.23</v>
      </c>
      <c r="AD58" s="201">
        <v>12.28</v>
      </c>
      <c r="AE58" s="201">
        <v>0</v>
      </c>
      <c r="AF58" s="201">
        <v>0</v>
      </c>
      <c r="AG58" s="201">
        <v>21.13</v>
      </c>
      <c r="AH58" s="201">
        <v>0</v>
      </c>
      <c r="AI58" s="201">
        <v>4.82</v>
      </c>
      <c r="AJ58" s="201">
        <v>0</v>
      </c>
      <c r="AK58" s="201">
        <v>10.44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15.59</v>
      </c>
      <c r="K59" s="201">
        <v>74.8</v>
      </c>
      <c r="L59" s="201">
        <v>32.79</v>
      </c>
      <c r="M59" s="201">
        <v>0</v>
      </c>
      <c r="N59" s="201">
        <v>1.06</v>
      </c>
      <c r="O59" s="201">
        <v>1.79</v>
      </c>
      <c r="P59" s="201">
        <v>2.4500000000000002</v>
      </c>
      <c r="Q59" s="201">
        <v>2.64</v>
      </c>
      <c r="R59" s="201">
        <v>4.9800000000000004</v>
      </c>
      <c r="S59" s="201">
        <v>2.85</v>
      </c>
      <c r="T59" s="201">
        <v>0</v>
      </c>
      <c r="U59" s="201">
        <v>0</v>
      </c>
      <c r="V59" s="201">
        <v>0.72</v>
      </c>
      <c r="W59" s="201">
        <v>6</v>
      </c>
      <c r="X59" s="201">
        <v>18.38</v>
      </c>
      <c r="Y59" s="201">
        <v>0</v>
      </c>
      <c r="Z59" s="201">
        <v>38.119999999999997</v>
      </c>
      <c r="AA59" s="201">
        <v>11.34</v>
      </c>
      <c r="AB59" s="201">
        <v>0</v>
      </c>
      <c r="AC59" s="201">
        <v>3.23</v>
      </c>
      <c r="AD59" s="201">
        <v>12.28</v>
      </c>
      <c r="AE59" s="201">
        <v>0</v>
      </c>
      <c r="AF59" s="201">
        <v>0</v>
      </c>
      <c r="AG59" s="201">
        <v>21.13</v>
      </c>
      <c r="AH59" s="201">
        <v>0</v>
      </c>
      <c r="AI59" s="201">
        <v>4.82</v>
      </c>
      <c r="AJ59" s="201">
        <v>0</v>
      </c>
      <c r="AK59" s="201">
        <v>10.44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15.59</v>
      </c>
      <c r="K60" s="201">
        <v>74.8</v>
      </c>
      <c r="L60" s="201">
        <v>32.79</v>
      </c>
      <c r="M60" s="201">
        <v>0</v>
      </c>
      <c r="N60" s="201">
        <v>1.06</v>
      </c>
      <c r="O60" s="201">
        <v>1.79</v>
      </c>
      <c r="P60" s="201">
        <v>2.4500000000000002</v>
      </c>
      <c r="Q60" s="201">
        <v>2.65</v>
      </c>
      <c r="R60" s="201">
        <v>4.9800000000000004</v>
      </c>
      <c r="S60" s="201">
        <v>2.85</v>
      </c>
      <c r="T60" s="201">
        <v>0</v>
      </c>
      <c r="U60" s="201">
        <v>0</v>
      </c>
      <c r="V60" s="201">
        <v>0.72</v>
      </c>
      <c r="W60" s="201">
        <v>6</v>
      </c>
      <c r="X60" s="201">
        <v>18.38</v>
      </c>
      <c r="Y60" s="201">
        <v>0</v>
      </c>
      <c r="Z60" s="201">
        <v>38.119999999999997</v>
      </c>
      <c r="AA60" s="201">
        <v>11.33</v>
      </c>
      <c r="AB60" s="201">
        <v>0</v>
      </c>
      <c r="AC60" s="201">
        <v>3.23</v>
      </c>
      <c r="AD60" s="201">
        <v>12.28</v>
      </c>
      <c r="AE60" s="201">
        <v>0</v>
      </c>
      <c r="AF60" s="201">
        <v>0</v>
      </c>
      <c r="AG60" s="201">
        <v>21.13</v>
      </c>
      <c r="AH60" s="201">
        <v>0</v>
      </c>
      <c r="AI60" s="201">
        <v>4.82</v>
      </c>
      <c r="AJ60" s="201">
        <v>0</v>
      </c>
      <c r="AK60" s="201">
        <v>10.44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15.59</v>
      </c>
      <c r="K61" s="201">
        <v>74.8</v>
      </c>
      <c r="L61" s="201">
        <v>32.79</v>
      </c>
      <c r="M61" s="201">
        <v>0</v>
      </c>
      <c r="N61" s="201">
        <v>1.06</v>
      </c>
      <c r="O61" s="201">
        <v>1.79</v>
      </c>
      <c r="P61" s="201">
        <v>2.4500000000000002</v>
      </c>
      <c r="Q61" s="201">
        <v>2.65</v>
      </c>
      <c r="R61" s="201">
        <v>4.9800000000000004</v>
      </c>
      <c r="S61" s="201">
        <v>2.85</v>
      </c>
      <c r="T61" s="201">
        <v>0</v>
      </c>
      <c r="U61" s="201">
        <v>0</v>
      </c>
      <c r="V61" s="201">
        <v>0.72</v>
      </c>
      <c r="W61" s="201">
        <v>6</v>
      </c>
      <c r="X61" s="201">
        <v>18.38</v>
      </c>
      <c r="Y61" s="201">
        <v>0</v>
      </c>
      <c r="Z61" s="201">
        <v>38.119999999999997</v>
      </c>
      <c r="AA61" s="201">
        <v>11.33</v>
      </c>
      <c r="AB61" s="201">
        <v>0</v>
      </c>
      <c r="AC61" s="201">
        <v>3.23</v>
      </c>
      <c r="AD61" s="201">
        <v>12.28</v>
      </c>
      <c r="AE61" s="201">
        <v>0</v>
      </c>
      <c r="AF61" s="201">
        <v>0</v>
      </c>
      <c r="AG61" s="201">
        <v>21.13</v>
      </c>
      <c r="AH61" s="201">
        <v>0</v>
      </c>
      <c r="AI61" s="201">
        <v>4.82</v>
      </c>
      <c r="AJ61" s="201">
        <v>0</v>
      </c>
      <c r="AK61" s="201">
        <v>10.44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15.59</v>
      </c>
      <c r="K62" s="201">
        <v>74.8</v>
      </c>
      <c r="L62" s="201">
        <v>32.79</v>
      </c>
      <c r="M62" s="201">
        <v>0</v>
      </c>
      <c r="N62" s="201">
        <v>1.06</v>
      </c>
      <c r="O62" s="201">
        <v>1.79</v>
      </c>
      <c r="P62" s="201">
        <v>2.4500000000000002</v>
      </c>
      <c r="Q62" s="201">
        <v>2.65</v>
      </c>
      <c r="R62" s="201">
        <v>4.9800000000000004</v>
      </c>
      <c r="S62" s="201">
        <v>2.85</v>
      </c>
      <c r="T62" s="201">
        <v>0</v>
      </c>
      <c r="U62" s="201">
        <v>0</v>
      </c>
      <c r="V62" s="201">
        <v>0.72</v>
      </c>
      <c r="W62" s="201">
        <v>6</v>
      </c>
      <c r="X62" s="201">
        <v>18.38</v>
      </c>
      <c r="Y62" s="201">
        <v>0</v>
      </c>
      <c r="Z62" s="201">
        <v>38.119999999999997</v>
      </c>
      <c r="AA62" s="201">
        <v>11.33</v>
      </c>
      <c r="AB62" s="201">
        <v>0</v>
      </c>
      <c r="AC62" s="201">
        <v>3.23</v>
      </c>
      <c r="AD62" s="201">
        <v>12.28</v>
      </c>
      <c r="AE62" s="201">
        <v>0</v>
      </c>
      <c r="AF62" s="201">
        <v>0</v>
      </c>
      <c r="AG62" s="201">
        <v>21.13</v>
      </c>
      <c r="AH62" s="201">
        <v>0</v>
      </c>
      <c r="AI62" s="201">
        <v>4.82</v>
      </c>
      <c r="AJ62" s="201">
        <v>0</v>
      </c>
      <c r="AK62" s="201">
        <v>10.44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15.87</v>
      </c>
      <c r="K63" s="201">
        <v>75.03</v>
      </c>
      <c r="L63" s="201">
        <v>32.79</v>
      </c>
      <c r="M63" s="201">
        <v>0</v>
      </c>
      <c r="N63" s="201">
        <v>1.06</v>
      </c>
      <c r="O63" s="201">
        <v>1.79</v>
      </c>
      <c r="P63" s="201">
        <v>2.4500000000000002</v>
      </c>
      <c r="Q63" s="201">
        <v>2.65</v>
      </c>
      <c r="R63" s="201">
        <v>4.9800000000000004</v>
      </c>
      <c r="S63" s="201">
        <v>2.85</v>
      </c>
      <c r="T63" s="201">
        <v>0</v>
      </c>
      <c r="U63" s="201">
        <v>0</v>
      </c>
      <c r="V63" s="201">
        <v>0</v>
      </c>
      <c r="W63" s="201">
        <v>0.42</v>
      </c>
      <c r="X63" s="201">
        <v>1.33</v>
      </c>
      <c r="Y63" s="201">
        <v>0</v>
      </c>
      <c r="Z63" s="201">
        <v>38.119999999999997</v>
      </c>
      <c r="AA63" s="201">
        <v>11.33</v>
      </c>
      <c r="AB63" s="201">
        <v>0</v>
      </c>
      <c r="AC63" s="201">
        <v>3.39</v>
      </c>
      <c r="AD63" s="201">
        <v>12.28</v>
      </c>
      <c r="AE63" s="201">
        <v>0</v>
      </c>
      <c r="AF63" s="201">
        <v>0</v>
      </c>
      <c r="AG63" s="201">
        <v>21.13</v>
      </c>
      <c r="AH63" s="201">
        <v>0</v>
      </c>
      <c r="AI63" s="201">
        <v>4.82</v>
      </c>
      <c r="AJ63" s="201">
        <v>0</v>
      </c>
      <c r="AK63" s="201">
        <v>10.44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15.59</v>
      </c>
      <c r="K64" s="201">
        <v>75.03</v>
      </c>
      <c r="L64" s="201">
        <v>32.79</v>
      </c>
      <c r="M64" s="201">
        <v>0</v>
      </c>
      <c r="N64" s="201">
        <v>1.06</v>
      </c>
      <c r="O64" s="201">
        <v>1.79</v>
      </c>
      <c r="P64" s="201">
        <v>2.4500000000000002</v>
      </c>
      <c r="Q64" s="201">
        <v>2.65</v>
      </c>
      <c r="R64" s="201">
        <v>4.9800000000000004</v>
      </c>
      <c r="S64" s="201">
        <v>2.85</v>
      </c>
      <c r="T64" s="201">
        <v>0</v>
      </c>
      <c r="U64" s="201">
        <v>0</v>
      </c>
      <c r="V64" s="201">
        <v>0.11</v>
      </c>
      <c r="W64" s="201">
        <v>0.42</v>
      </c>
      <c r="X64" s="201">
        <v>1.33</v>
      </c>
      <c r="Y64" s="201">
        <v>0</v>
      </c>
      <c r="Z64" s="201">
        <v>38.119999999999997</v>
      </c>
      <c r="AA64" s="201">
        <v>11.33</v>
      </c>
      <c r="AB64" s="201">
        <v>0</v>
      </c>
      <c r="AC64" s="201">
        <v>3.39</v>
      </c>
      <c r="AD64" s="201">
        <v>12.28</v>
      </c>
      <c r="AE64" s="201">
        <v>0</v>
      </c>
      <c r="AF64" s="201">
        <v>0</v>
      </c>
      <c r="AG64" s="201">
        <v>21.13</v>
      </c>
      <c r="AH64" s="201">
        <v>0</v>
      </c>
      <c r="AI64" s="201">
        <v>4.82</v>
      </c>
      <c r="AJ64" s="201">
        <v>0</v>
      </c>
      <c r="AK64" s="201">
        <v>10.44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15.59</v>
      </c>
      <c r="K65" s="201">
        <v>75.03</v>
      </c>
      <c r="L65" s="201">
        <v>32.79</v>
      </c>
      <c r="M65" s="201">
        <v>0</v>
      </c>
      <c r="N65" s="201">
        <v>1.06</v>
      </c>
      <c r="O65" s="201">
        <v>1.79</v>
      </c>
      <c r="P65" s="201">
        <v>2.4500000000000002</v>
      </c>
      <c r="Q65" s="201">
        <v>2.65</v>
      </c>
      <c r="R65" s="201">
        <v>0.38</v>
      </c>
      <c r="S65" s="201">
        <v>2.85</v>
      </c>
      <c r="T65" s="201">
        <v>0</v>
      </c>
      <c r="U65" s="201">
        <v>0</v>
      </c>
      <c r="V65" s="201">
        <v>0.11</v>
      </c>
      <c r="W65" s="201">
        <v>0.42</v>
      </c>
      <c r="X65" s="201">
        <v>1.33</v>
      </c>
      <c r="Y65" s="201">
        <v>0</v>
      </c>
      <c r="Z65" s="201">
        <v>28.47</v>
      </c>
      <c r="AA65" s="201">
        <v>11.33</v>
      </c>
      <c r="AB65" s="201">
        <v>0</v>
      </c>
      <c r="AC65" s="201">
        <v>3.39</v>
      </c>
      <c r="AD65" s="201">
        <v>12.28</v>
      </c>
      <c r="AE65" s="201">
        <v>0</v>
      </c>
      <c r="AF65" s="201">
        <v>0</v>
      </c>
      <c r="AG65" s="201">
        <v>21.13</v>
      </c>
      <c r="AH65" s="201">
        <v>0</v>
      </c>
      <c r="AI65" s="201">
        <v>4.82</v>
      </c>
      <c r="AJ65" s="201">
        <v>0</v>
      </c>
      <c r="AK65" s="201">
        <v>10.44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15.59</v>
      </c>
      <c r="K66" s="201">
        <v>75.03</v>
      </c>
      <c r="L66" s="201">
        <v>32.79</v>
      </c>
      <c r="M66" s="201">
        <v>0</v>
      </c>
      <c r="N66" s="201">
        <v>1.06</v>
      </c>
      <c r="O66" s="201">
        <v>1.79</v>
      </c>
      <c r="P66" s="201">
        <v>2.4500000000000002</v>
      </c>
      <c r="Q66" s="201">
        <v>2.65</v>
      </c>
      <c r="R66" s="201">
        <v>0.38</v>
      </c>
      <c r="S66" s="201">
        <v>2.85</v>
      </c>
      <c r="T66" s="201">
        <v>0</v>
      </c>
      <c r="U66" s="201">
        <v>0</v>
      </c>
      <c r="V66" s="201">
        <v>0.11</v>
      </c>
      <c r="W66" s="201">
        <v>0.42</v>
      </c>
      <c r="X66" s="201">
        <v>1.33</v>
      </c>
      <c r="Y66" s="201">
        <v>0</v>
      </c>
      <c r="Z66" s="201">
        <v>17.86</v>
      </c>
      <c r="AA66" s="201">
        <v>11.33</v>
      </c>
      <c r="AB66" s="201">
        <v>0</v>
      </c>
      <c r="AC66" s="201">
        <v>3.39</v>
      </c>
      <c r="AD66" s="201">
        <v>12.28</v>
      </c>
      <c r="AE66" s="201">
        <v>0</v>
      </c>
      <c r="AF66" s="201">
        <v>0</v>
      </c>
      <c r="AG66" s="201">
        <v>21.13</v>
      </c>
      <c r="AH66" s="201">
        <v>0</v>
      </c>
      <c r="AI66" s="201">
        <v>4.82</v>
      </c>
      <c r="AJ66" s="201">
        <v>0</v>
      </c>
      <c r="AK66" s="201">
        <v>10.44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15.87</v>
      </c>
      <c r="K67" s="201">
        <v>75.03</v>
      </c>
      <c r="L67" s="201">
        <v>32.79</v>
      </c>
      <c r="M67" s="201">
        <v>0</v>
      </c>
      <c r="N67" s="201">
        <v>1.06</v>
      </c>
      <c r="O67" s="201">
        <v>1.79</v>
      </c>
      <c r="P67" s="201">
        <v>2.4500000000000002</v>
      </c>
      <c r="Q67" s="201">
        <v>2.65</v>
      </c>
      <c r="R67" s="201">
        <v>0.38</v>
      </c>
      <c r="S67" s="201">
        <v>2.85</v>
      </c>
      <c r="T67" s="201">
        <v>0</v>
      </c>
      <c r="U67" s="201">
        <v>0</v>
      </c>
      <c r="V67" s="201">
        <v>0.11</v>
      </c>
      <c r="W67" s="201">
        <v>0.42</v>
      </c>
      <c r="X67" s="201">
        <v>1.33</v>
      </c>
      <c r="Y67" s="201">
        <v>0</v>
      </c>
      <c r="Z67" s="201">
        <v>2.5</v>
      </c>
      <c r="AA67" s="201">
        <v>11.33</v>
      </c>
      <c r="AB67" s="201">
        <v>0</v>
      </c>
      <c r="AC67" s="201">
        <v>3.39</v>
      </c>
      <c r="AD67" s="201">
        <v>12.28</v>
      </c>
      <c r="AE67" s="201">
        <v>0</v>
      </c>
      <c r="AF67" s="201">
        <v>0</v>
      </c>
      <c r="AG67" s="201">
        <v>21.13</v>
      </c>
      <c r="AH67" s="201">
        <v>0</v>
      </c>
      <c r="AI67" s="201">
        <v>4.82</v>
      </c>
      <c r="AJ67" s="201">
        <v>0</v>
      </c>
      <c r="AK67" s="201">
        <v>10.44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15.31</v>
      </c>
      <c r="K68" s="201">
        <v>75.03</v>
      </c>
      <c r="L68" s="201">
        <v>32.79</v>
      </c>
      <c r="M68" s="201">
        <v>0</v>
      </c>
      <c r="N68" s="201">
        <v>1.06</v>
      </c>
      <c r="O68" s="201">
        <v>1.79</v>
      </c>
      <c r="P68" s="201">
        <v>2.4500000000000002</v>
      </c>
      <c r="Q68" s="201">
        <v>2.65</v>
      </c>
      <c r="R68" s="201">
        <v>0.38</v>
      </c>
      <c r="S68" s="201">
        <v>2.85</v>
      </c>
      <c r="T68" s="201">
        <v>0</v>
      </c>
      <c r="U68" s="201">
        <v>0</v>
      </c>
      <c r="V68" s="201">
        <v>0.11</v>
      </c>
      <c r="W68" s="201">
        <v>0.42</v>
      </c>
      <c r="X68" s="201">
        <v>1.33</v>
      </c>
      <c r="Y68" s="201">
        <v>0</v>
      </c>
      <c r="Z68" s="201">
        <v>2.5</v>
      </c>
      <c r="AA68" s="201">
        <v>11.33</v>
      </c>
      <c r="AB68" s="201">
        <v>0</v>
      </c>
      <c r="AC68" s="201">
        <v>3.39</v>
      </c>
      <c r="AD68" s="201">
        <v>12.28</v>
      </c>
      <c r="AE68" s="201">
        <v>0</v>
      </c>
      <c r="AF68" s="201">
        <v>0</v>
      </c>
      <c r="AG68" s="201">
        <v>21.13</v>
      </c>
      <c r="AH68" s="201">
        <v>0</v>
      </c>
      <c r="AI68" s="201">
        <v>4.82</v>
      </c>
      <c r="AJ68" s="201">
        <v>0</v>
      </c>
      <c r="AK68" s="201">
        <v>10.44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15.59</v>
      </c>
      <c r="K69" s="201">
        <v>77.37</v>
      </c>
      <c r="L69" s="201">
        <v>32.79</v>
      </c>
      <c r="M69" s="201">
        <v>0</v>
      </c>
      <c r="N69" s="201">
        <v>1.06</v>
      </c>
      <c r="O69" s="201">
        <v>1.79</v>
      </c>
      <c r="P69" s="201">
        <v>2.4500000000000002</v>
      </c>
      <c r="Q69" s="201">
        <v>0.2</v>
      </c>
      <c r="R69" s="201">
        <v>0.38</v>
      </c>
      <c r="S69" s="201">
        <v>0.24</v>
      </c>
      <c r="T69" s="201">
        <v>0</v>
      </c>
      <c r="U69" s="201">
        <v>0</v>
      </c>
      <c r="V69" s="201">
        <v>0.11</v>
      </c>
      <c r="W69" s="201">
        <v>0.42</v>
      </c>
      <c r="X69" s="201">
        <v>1.33</v>
      </c>
      <c r="Y69" s="201">
        <v>0</v>
      </c>
      <c r="Z69" s="201">
        <v>2.5</v>
      </c>
      <c r="AA69" s="201">
        <v>11.68</v>
      </c>
      <c r="AB69" s="201">
        <v>0</v>
      </c>
      <c r="AC69" s="201">
        <v>3.39</v>
      </c>
      <c r="AD69" s="201">
        <v>12.28</v>
      </c>
      <c r="AE69" s="201">
        <v>0</v>
      </c>
      <c r="AF69" s="201">
        <v>0</v>
      </c>
      <c r="AG69" s="201">
        <v>21.13</v>
      </c>
      <c r="AH69" s="201">
        <v>0</v>
      </c>
      <c r="AI69" s="201">
        <v>4.82</v>
      </c>
      <c r="AJ69" s="201">
        <v>0</v>
      </c>
      <c r="AK69" s="201">
        <v>10.44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15.59</v>
      </c>
      <c r="K70" s="201">
        <v>77.37</v>
      </c>
      <c r="L70" s="201">
        <v>32.79</v>
      </c>
      <c r="M70" s="201">
        <v>0</v>
      </c>
      <c r="N70" s="201">
        <v>1.06</v>
      </c>
      <c r="O70" s="201">
        <v>1.79</v>
      </c>
      <c r="P70" s="201">
        <v>2.4500000000000002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0</v>
      </c>
      <c r="V70" s="201">
        <v>0.11</v>
      </c>
      <c r="W70" s="201">
        <v>0.42</v>
      </c>
      <c r="X70" s="201">
        <v>1.33</v>
      </c>
      <c r="Y70" s="201">
        <v>0</v>
      </c>
      <c r="Z70" s="201">
        <v>2.5</v>
      </c>
      <c r="AA70" s="201">
        <v>11.68</v>
      </c>
      <c r="AB70" s="201">
        <v>0</v>
      </c>
      <c r="AC70" s="201">
        <v>3.39</v>
      </c>
      <c r="AD70" s="201">
        <v>12.28</v>
      </c>
      <c r="AE70" s="201">
        <v>0</v>
      </c>
      <c r="AF70" s="201">
        <v>0</v>
      </c>
      <c r="AG70" s="201">
        <v>21.13</v>
      </c>
      <c r="AH70" s="201">
        <v>0</v>
      </c>
      <c r="AI70" s="201">
        <v>4.82</v>
      </c>
      <c r="AJ70" s="201">
        <v>0</v>
      </c>
      <c r="AK70" s="201">
        <v>10.44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15.59</v>
      </c>
      <c r="K71" s="201">
        <v>77.37</v>
      </c>
      <c r="L71" s="201">
        <v>2.3199999999999998</v>
      </c>
      <c r="M71" s="201">
        <v>0</v>
      </c>
      <c r="N71" s="201">
        <v>1.06</v>
      </c>
      <c r="O71" s="201">
        <v>1.79</v>
      </c>
      <c r="P71" s="201">
        <v>2.4500000000000002</v>
      </c>
      <c r="Q71" s="201">
        <v>0.2</v>
      </c>
      <c r="R71" s="201">
        <v>0.38</v>
      </c>
      <c r="S71" s="201">
        <v>0.24</v>
      </c>
      <c r="T71" s="201">
        <v>0</v>
      </c>
      <c r="U71" s="201">
        <v>0</v>
      </c>
      <c r="V71" s="201">
        <v>0.11</v>
      </c>
      <c r="W71" s="201">
        <v>0.42</v>
      </c>
      <c r="X71" s="201">
        <v>1.33</v>
      </c>
      <c r="Y71" s="201">
        <v>0</v>
      </c>
      <c r="Z71" s="201">
        <v>2.5</v>
      </c>
      <c r="AA71" s="201">
        <v>0.81</v>
      </c>
      <c r="AB71" s="201">
        <v>0</v>
      </c>
      <c r="AC71" s="201">
        <v>3.39</v>
      </c>
      <c r="AD71" s="201">
        <v>12.28</v>
      </c>
      <c r="AE71" s="201">
        <v>0</v>
      </c>
      <c r="AF71" s="201">
        <v>0</v>
      </c>
      <c r="AG71" s="201">
        <v>21.13</v>
      </c>
      <c r="AH71" s="201">
        <v>0</v>
      </c>
      <c r="AI71" s="201">
        <v>4.82</v>
      </c>
      <c r="AJ71" s="201">
        <v>0</v>
      </c>
      <c r="AK71" s="201">
        <v>10.44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15.59</v>
      </c>
      <c r="K72" s="201">
        <v>77.37</v>
      </c>
      <c r="L72" s="201">
        <v>2.3199999999999998</v>
      </c>
      <c r="M72" s="201">
        <v>0</v>
      </c>
      <c r="N72" s="201">
        <v>1.06</v>
      </c>
      <c r="O72" s="201">
        <v>1.79</v>
      </c>
      <c r="P72" s="201">
        <v>2.4500000000000002</v>
      </c>
      <c r="Q72" s="201">
        <v>0.2</v>
      </c>
      <c r="R72" s="201">
        <v>0.38</v>
      </c>
      <c r="S72" s="201">
        <v>0.24</v>
      </c>
      <c r="T72" s="201">
        <v>0</v>
      </c>
      <c r="U72" s="201">
        <v>0</v>
      </c>
      <c r="V72" s="201">
        <v>0.11</v>
      </c>
      <c r="W72" s="201">
        <v>0.42</v>
      </c>
      <c r="X72" s="201">
        <v>1.33</v>
      </c>
      <c r="Y72" s="201">
        <v>0</v>
      </c>
      <c r="Z72" s="201">
        <v>2.5</v>
      </c>
      <c r="AA72" s="201">
        <v>0.81</v>
      </c>
      <c r="AB72" s="201">
        <v>0</v>
      </c>
      <c r="AC72" s="201">
        <v>3.39</v>
      </c>
      <c r="AD72" s="201">
        <v>12.28</v>
      </c>
      <c r="AE72" s="201">
        <v>0</v>
      </c>
      <c r="AF72" s="201">
        <v>0</v>
      </c>
      <c r="AG72" s="201">
        <v>21.13</v>
      </c>
      <c r="AH72" s="201">
        <v>0</v>
      </c>
      <c r="AI72" s="201">
        <v>4.82</v>
      </c>
      <c r="AJ72" s="201">
        <v>0</v>
      </c>
      <c r="AK72" s="201">
        <v>10.44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15.59</v>
      </c>
      <c r="K73" s="201">
        <v>77.37</v>
      </c>
      <c r="L73" s="201">
        <v>1.06</v>
      </c>
      <c r="M73" s="201">
        <v>0</v>
      </c>
      <c r="N73" s="201">
        <v>1.06</v>
      </c>
      <c r="O73" s="201">
        <v>1.79</v>
      </c>
      <c r="P73" s="201">
        <v>2.4500000000000002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0</v>
      </c>
      <c r="V73" s="201">
        <v>0.11</v>
      </c>
      <c r="W73" s="201">
        <v>0.42</v>
      </c>
      <c r="X73" s="201">
        <v>1.33</v>
      </c>
      <c r="Y73" s="201">
        <v>0</v>
      </c>
      <c r="Z73" s="201">
        <v>2.5</v>
      </c>
      <c r="AA73" s="201">
        <v>0.81</v>
      </c>
      <c r="AB73" s="201">
        <v>0</v>
      </c>
      <c r="AC73" s="201">
        <v>3.39</v>
      </c>
      <c r="AD73" s="201">
        <v>12.28</v>
      </c>
      <c r="AE73" s="201">
        <v>0</v>
      </c>
      <c r="AF73" s="201">
        <v>0</v>
      </c>
      <c r="AG73" s="201">
        <v>21.13</v>
      </c>
      <c r="AH73" s="201">
        <v>0</v>
      </c>
      <c r="AI73" s="201">
        <v>4.82</v>
      </c>
      <c r="AJ73" s="201">
        <v>0</v>
      </c>
      <c r="AK73" s="201">
        <v>10.44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15.59</v>
      </c>
      <c r="K74" s="201">
        <v>77.37</v>
      </c>
      <c r="L74" s="201">
        <v>2.3199999999999998</v>
      </c>
      <c r="M74" s="201">
        <v>0</v>
      </c>
      <c r="N74" s="201">
        <v>1.06</v>
      </c>
      <c r="O74" s="201">
        <v>1.79</v>
      </c>
      <c r="P74" s="201">
        <v>2.4500000000000002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0</v>
      </c>
      <c r="V74" s="201">
        <v>0.11</v>
      </c>
      <c r="W74" s="201">
        <v>0.42</v>
      </c>
      <c r="X74" s="201">
        <v>1.33</v>
      </c>
      <c r="Y74" s="201">
        <v>0</v>
      </c>
      <c r="Z74" s="201">
        <v>2.5</v>
      </c>
      <c r="AA74" s="201">
        <v>0.81</v>
      </c>
      <c r="AB74" s="201">
        <v>0</v>
      </c>
      <c r="AC74" s="201">
        <v>3.39</v>
      </c>
      <c r="AD74" s="201">
        <v>12.28</v>
      </c>
      <c r="AE74" s="201">
        <v>0</v>
      </c>
      <c r="AF74" s="201">
        <v>0</v>
      </c>
      <c r="AG74" s="201">
        <v>21.13</v>
      </c>
      <c r="AH74" s="201">
        <v>0</v>
      </c>
      <c r="AI74" s="201">
        <v>4.82</v>
      </c>
      <c r="AJ74" s="201">
        <v>0</v>
      </c>
      <c r="AK74" s="201">
        <v>10.44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15.59</v>
      </c>
      <c r="K75" s="201">
        <v>77.37</v>
      </c>
      <c r="L75" s="201">
        <v>2.3199999999999998</v>
      </c>
      <c r="M75" s="201">
        <v>0</v>
      </c>
      <c r="N75" s="201">
        <v>1.06</v>
      </c>
      <c r="O75" s="201">
        <v>1.79</v>
      </c>
      <c r="P75" s="201">
        <v>2.4500000000000002</v>
      </c>
      <c r="Q75" s="201">
        <v>0.2</v>
      </c>
      <c r="R75" s="201">
        <v>0.38</v>
      </c>
      <c r="S75" s="201">
        <v>0.24</v>
      </c>
      <c r="T75" s="201">
        <v>0</v>
      </c>
      <c r="U75" s="201">
        <v>0</v>
      </c>
      <c r="V75" s="201">
        <v>0.11</v>
      </c>
      <c r="W75" s="201">
        <v>0.42</v>
      </c>
      <c r="X75" s="201">
        <v>1.33</v>
      </c>
      <c r="Y75" s="201">
        <v>0</v>
      </c>
      <c r="Z75" s="201">
        <v>2.5</v>
      </c>
      <c r="AA75" s="201">
        <v>0.81</v>
      </c>
      <c r="AB75" s="201">
        <v>0</v>
      </c>
      <c r="AC75" s="201">
        <v>3.23</v>
      </c>
      <c r="AD75" s="201">
        <v>12.28</v>
      </c>
      <c r="AE75" s="201">
        <v>0</v>
      </c>
      <c r="AF75" s="201">
        <v>0</v>
      </c>
      <c r="AG75" s="201">
        <v>21.13</v>
      </c>
      <c r="AH75" s="201">
        <v>0</v>
      </c>
      <c r="AI75" s="201">
        <v>4.82</v>
      </c>
      <c r="AJ75" s="201">
        <v>0</v>
      </c>
      <c r="AK75" s="201">
        <v>10.44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15.59</v>
      </c>
      <c r="K76" s="201">
        <v>77.37</v>
      </c>
      <c r="L76" s="201">
        <v>2.3199999999999998</v>
      </c>
      <c r="M76" s="201">
        <v>0</v>
      </c>
      <c r="N76" s="201">
        <v>1.06</v>
      </c>
      <c r="O76" s="201">
        <v>1.79</v>
      </c>
      <c r="P76" s="201">
        <v>2.4500000000000002</v>
      </c>
      <c r="Q76" s="201">
        <v>0.2</v>
      </c>
      <c r="R76" s="201">
        <v>0.38</v>
      </c>
      <c r="S76" s="201">
        <v>0.24</v>
      </c>
      <c r="T76" s="201">
        <v>0</v>
      </c>
      <c r="U76" s="201">
        <v>0</v>
      </c>
      <c r="V76" s="201">
        <v>0.11</v>
      </c>
      <c r="W76" s="201">
        <v>0.42</v>
      </c>
      <c r="X76" s="201">
        <v>1.33</v>
      </c>
      <c r="Y76" s="201">
        <v>0</v>
      </c>
      <c r="Z76" s="201">
        <v>2.5</v>
      </c>
      <c r="AA76" s="201">
        <v>0.81</v>
      </c>
      <c r="AB76" s="201">
        <v>0</v>
      </c>
      <c r="AC76" s="201">
        <v>3.23</v>
      </c>
      <c r="AD76" s="201">
        <v>12.28</v>
      </c>
      <c r="AE76" s="201">
        <v>0</v>
      </c>
      <c r="AF76" s="201">
        <v>0</v>
      </c>
      <c r="AG76" s="201">
        <v>21.13</v>
      </c>
      <c r="AH76" s="201">
        <v>0</v>
      </c>
      <c r="AI76" s="201">
        <v>4.82</v>
      </c>
      <c r="AJ76" s="201">
        <v>0</v>
      </c>
      <c r="AK76" s="201">
        <v>10.44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15.59</v>
      </c>
      <c r="K77" s="201">
        <v>77.37</v>
      </c>
      <c r="L77" s="201">
        <v>1.81</v>
      </c>
      <c r="M77" s="201">
        <v>0</v>
      </c>
      <c r="N77" s="201">
        <v>1.06</v>
      </c>
      <c r="O77" s="201">
        <v>1.79</v>
      </c>
      <c r="P77" s="201">
        <v>2.4500000000000002</v>
      </c>
      <c r="Q77" s="201">
        <v>0.2</v>
      </c>
      <c r="R77" s="201">
        <v>0.38</v>
      </c>
      <c r="S77" s="201">
        <v>0.24</v>
      </c>
      <c r="T77" s="201">
        <v>0</v>
      </c>
      <c r="U77" s="201">
        <v>0</v>
      </c>
      <c r="V77" s="201">
        <v>0.11</v>
      </c>
      <c r="W77" s="201">
        <v>0.42</v>
      </c>
      <c r="X77" s="201">
        <v>1.33</v>
      </c>
      <c r="Y77" s="201">
        <v>0</v>
      </c>
      <c r="Z77" s="201">
        <v>2.5</v>
      </c>
      <c r="AA77" s="201">
        <v>0.81</v>
      </c>
      <c r="AB77" s="201">
        <v>0</v>
      </c>
      <c r="AC77" s="201">
        <v>3.23</v>
      </c>
      <c r="AD77" s="201">
        <v>12.28</v>
      </c>
      <c r="AE77" s="201">
        <v>0</v>
      </c>
      <c r="AF77" s="201">
        <v>0</v>
      </c>
      <c r="AG77" s="201">
        <v>21.13</v>
      </c>
      <c r="AH77" s="201">
        <v>0</v>
      </c>
      <c r="AI77" s="201">
        <v>4.82</v>
      </c>
      <c r="AJ77" s="201">
        <v>0</v>
      </c>
      <c r="AK77" s="201">
        <v>12.54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15.59</v>
      </c>
      <c r="K78" s="201">
        <v>77.37</v>
      </c>
      <c r="L78" s="201">
        <v>2.3199999999999998</v>
      </c>
      <c r="M78" s="201">
        <v>0</v>
      </c>
      <c r="N78" s="201">
        <v>1.06</v>
      </c>
      <c r="O78" s="201">
        <v>1.79</v>
      </c>
      <c r="P78" s="201">
        <v>2.4500000000000002</v>
      </c>
      <c r="Q78" s="201">
        <v>0.2</v>
      </c>
      <c r="R78" s="201">
        <v>0.38</v>
      </c>
      <c r="S78" s="201">
        <v>0.24</v>
      </c>
      <c r="T78" s="201">
        <v>0</v>
      </c>
      <c r="U78" s="201">
        <v>0</v>
      </c>
      <c r="V78" s="201">
        <v>0.11</v>
      </c>
      <c r="W78" s="201">
        <v>0.42</v>
      </c>
      <c r="X78" s="201">
        <v>1.33</v>
      </c>
      <c r="Y78" s="201">
        <v>0</v>
      </c>
      <c r="Z78" s="201">
        <v>2.5</v>
      </c>
      <c r="AA78" s="201">
        <v>0.81</v>
      </c>
      <c r="AB78" s="201">
        <v>0</v>
      </c>
      <c r="AC78" s="201">
        <v>3.23</v>
      </c>
      <c r="AD78" s="201">
        <v>12.28</v>
      </c>
      <c r="AE78" s="201">
        <v>0</v>
      </c>
      <c r="AF78" s="201">
        <v>0</v>
      </c>
      <c r="AG78" s="201">
        <v>21.13</v>
      </c>
      <c r="AH78" s="201">
        <v>0</v>
      </c>
      <c r="AI78" s="201">
        <v>4.82</v>
      </c>
      <c r="AJ78" s="201">
        <v>0</v>
      </c>
      <c r="AK78" s="201">
        <v>12.54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15.59</v>
      </c>
      <c r="K79" s="201">
        <v>77.37</v>
      </c>
      <c r="L79" s="201">
        <v>2.3199999999999998</v>
      </c>
      <c r="M79" s="201">
        <v>0</v>
      </c>
      <c r="N79" s="201">
        <v>1.06</v>
      </c>
      <c r="O79" s="201">
        <v>1.79</v>
      </c>
      <c r="P79" s="201">
        <v>2.4500000000000002</v>
      </c>
      <c r="Q79" s="201">
        <v>0.2</v>
      </c>
      <c r="R79" s="201">
        <v>0.38</v>
      </c>
      <c r="S79" s="201">
        <v>0.24</v>
      </c>
      <c r="T79" s="201">
        <v>0</v>
      </c>
      <c r="U79" s="201">
        <v>0</v>
      </c>
      <c r="V79" s="201">
        <v>0.11</v>
      </c>
      <c r="W79" s="201">
        <v>0.42</v>
      </c>
      <c r="X79" s="201">
        <v>1.33</v>
      </c>
      <c r="Y79" s="201">
        <v>0</v>
      </c>
      <c r="Z79" s="201">
        <v>2.5</v>
      </c>
      <c r="AA79" s="201">
        <v>0.81</v>
      </c>
      <c r="AB79" s="201">
        <v>0</v>
      </c>
      <c r="AC79" s="201">
        <v>3.23</v>
      </c>
      <c r="AD79" s="201">
        <v>12.28</v>
      </c>
      <c r="AE79" s="201">
        <v>0</v>
      </c>
      <c r="AF79" s="201">
        <v>0</v>
      </c>
      <c r="AG79" s="201">
        <v>21.13</v>
      </c>
      <c r="AH79" s="201">
        <v>0</v>
      </c>
      <c r="AI79" s="201">
        <v>4.82</v>
      </c>
      <c r="AJ79" s="201">
        <v>0</v>
      </c>
      <c r="AK79" s="201">
        <v>12.54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15.59</v>
      </c>
      <c r="K80" s="201">
        <v>77.37</v>
      </c>
      <c r="L80" s="201">
        <v>2.3199999999999998</v>
      </c>
      <c r="M80" s="201">
        <v>0</v>
      </c>
      <c r="N80" s="201">
        <v>1.06</v>
      </c>
      <c r="O80" s="201">
        <v>1.79</v>
      </c>
      <c r="P80" s="201">
        <v>2.4500000000000002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0</v>
      </c>
      <c r="V80" s="201">
        <v>0.11</v>
      </c>
      <c r="W80" s="201">
        <v>0.42</v>
      </c>
      <c r="X80" s="201">
        <v>1.33</v>
      </c>
      <c r="Y80" s="201">
        <v>0</v>
      </c>
      <c r="Z80" s="201">
        <v>2.5</v>
      </c>
      <c r="AA80" s="201">
        <v>0.81</v>
      </c>
      <c r="AB80" s="201">
        <v>0</v>
      </c>
      <c r="AC80" s="201">
        <v>3.23</v>
      </c>
      <c r="AD80" s="201">
        <v>12.28</v>
      </c>
      <c r="AE80" s="201">
        <v>0</v>
      </c>
      <c r="AF80" s="201">
        <v>0</v>
      </c>
      <c r="AG80" s="201">
        <v>21.13</v>
      </c>
      <c r="AH80" s="201">
        <v>0</v>
      </c>
      <c r="AI80" s="201">
        <v>4.82</v>
      </c>
      <c r="AJ80" s="201">
        <v>0</v>
      </c>
      <c r="AK80" s="201">
        <v>12.54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15.59</v>
      </c>
      <c r="K81" s="201">
        <v>5.8</v>
      </c>
      <c r="L81" s="201">
        <v>2.3199999999999998</v>
      </c>
      <c r="M81" s="201">
        <v>0</v>
      </c>
      <c r="N81" s="201">
        <v>1.06</v>
      </c>
      <c r="O81" s="201">
        <v>1.79</v>
      </c>
      <c r="P81" s="201">
        <v>2.4500000000000002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0</v>
      </c>
      <c r="V81" s="201">
        <v>0.11</v>
      </c>
      <c r="W81" s="201">
        <v>0.42</v>
      </c>
      <c r="X81" s="201">
        <v>1.33</v>
      </c>
      <c r="Y81" s="201">
        <v>0</v>
      </c>
      <c r="Z81" s="201">
        <v>2.5</v>
      </c>
      <c r="AA81" s="201">
        <v>0.81</v>
      </c>
      <c r="AB81" s="201">
        <v>0</v>
      </c>
      <c r="AC81" s="201">
        <v>3.23</v>
      </c>
      <c r="AD81" s="201">
        <v>12.28</v>
      </c>
      <c r="AE81" s="201">
        <v>0</v>
      </c>
      <c r="AF81" s="201">
        <v>0</v>
      </c>
      <c r="AG81" s="201">
        <v>21.13</v>
      </c>
      <c r="AH81" s="201">
        <v>0</v>
      </c>
      <c r="AI81" s="201">
        <v>4.82</v>
      </c>
      <c r="AJ81" s="201">
        <v>0</v>
      </c>
      <c r="AK81" s="201">
        <v>12.54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15.59</v>
      </c>
      <c r="K82" s="201">
        <v>5.8</v>
      </c>
      <c r="L82" s="201">
        <v>2.3199999999999998</v>
      </c>
      <c r="M82" s="201">
        <v>0</v>
      </c>
      <c r="N82" s="201">
        <v>1.06</v>
      </c>
      <c r="O82" s="201">
        <v>1.79</v>
      </c>
      <c r="P82" s="201">
        <v>2.4500000000000002</v>
      </c>
      <c r="Q82" s="201">
        <v>0.19</v>
      </c>
      <c r="R82" s="201">
        <v>0.38</v>
      </c>
      <c r="S82" s="201">
        <v>0.23</v>
      </c>
      <c r="T82" s="201">
        <v>0</v>
      </c>
      <c r="U82" s="201">
        <v>0</v>
      </c>
      <c r="V82" s="201">
        <v>0.11</v>
      </c>
      <c r="W82" s="201">
        <v>0.42</v>
      </c>
      <c r="X82" s="201">
        <v>1.33</v>
      </c>
      <c r="Y82" s="201">
        <v>0</v>
      </c>
      <c r="Z82" s="201">
        <v>2.5</v>
      </c>
      <c r="AA82" s="201">
        <v>0.81</v>
      </c>
      <c r="AB82" s="201">
        <v>0</v>
      </c>
      <c r="AC82" s="201">
        <v>3.23</v>
      </c>
      <c r="AD82" s="201">
        <v>12.28</v>
      </c>
      <c r="AE82" s="201">
        <v>0</v>
      </c>
      <c r="AF82" s="201">
        <v>0</v>
      </c>
      <c r="AG82" s="201">
        <v>21.13</v>
      </c>
      <c r="AH82" s="201">
        <v>0</v>
      </c>
      <c r="AI82" s="201">
        <v>4.82</v>
      </c>
      <c r="AJ82" s="201">
        <v>0</v>
      </c>
      <c r="AK82" s="201">
        <v>12.54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15.59</v>
      </c>
      <c r="K83" s="201">
        <v>5.8</v>
      </c>
      <c r="L83" s="201">
        <v>2.3199999999999998</v>
      </c>
      <c r="M83" s="201">
        <v>0</v>
      </c>
      <c r="N83" s="201">
        <v>1.06</v>
      </c>
      <c r="O83" s="201">
        <v>1.79</v>
      </c>
      <c r="P83" s="201">
        <v>2.4500000000000002</v>
      </c>
      <c r="Q83" s="201">
        <v>0.19</v>
      </c>
      <c r="R83" s="201">
        <v>0.38</v>
      </c>
      <c r="S83" s="201">
        <v>0.23</v>
      </c>
      <c r="T83" s="201">
        <v>0</v>
      </c>
      <c r="U83" s="201">
        <v>0</v>
      </c>
      <c r="V83" s="201">
        <v>0.11</v>
      </c>
      <c r="W83" s="201">
        <v>0.42</v>
      </c>
      <c r="X83" s="201">
        <v>1.33</v>
      </c>
      <c r="Y83" s="201">
        <v>0</v>
      </c>
      <c r="Z83" s="201">
        <v>2.5</v>
      </c>
      <c r="AA83" s="201">
        <v>0.81</v>
      </c>
      <c r="AB83" s="201">
        <v>0</v>
      </c>
      <c r="AC83" s="201">
        <v>2.4300000000000002</v>
      </c>
      <c r="AD83" s="201">
        <v>12.28</v>
      </c>
      <c r="AE83" s="201">
        <v>0</v>
      </c>
      <c r="AF83" s="201">
        <v>0</v>
      </c>
      <c r="AG83" s="201">
        <v>21.13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15.59</v>
      </c>
      <c r="K84" s="201">
        <v>5.8</v>
      </c>
      <c r="L84" s="201">
        <v>2.3199999999999998</v>
      </c>
      <c r="M84" s="201">
        <v>0</v>
      </c>
      <c r="N84" s="201">
        <v>1.06</v>
      </c>
      <c r="O84" s="201">
        <v>1.79</v>
      </c>
      <c r="P84" s="201">
        <v>2.4500000000000002</v>
      </c>
      <c r="Q84" s="201">
        <v>0.19</v>
      </c>
      <c r="R84" s="201">
        <v>0.38</v>
      </c>
      <c r="S84" s="201">
        <v>0.23</v>
      </c>
      <c r="T84" s="201">
        <v>0</v>
      </c>
      <c r="U84" s="201">
        <v>0</v>
      </c>
      <c r="V84" s="201">
        <v>0.11</v>
      </c>
      <c r="W84" s="201">
        <v>0.42</v>
      </c>
      <c r="X84" s="201">
        <v>1.33</v>
      </c>
      <c r="Y84" s="201">
        <v>0</v>
      </c>
      <c r="Z84" s="201">
        <v>2.5</v>
      </c>
      <c r="AA84" s="201">
        <v>0.81</v>
      </c>
      <c r="AB84" s="201">
        <v>0</v>
      </c>
      <c r="AC84" s="201">
        <v>2.4300000000000002</v>
      </c>
      <c r="AD84" s="201">
        <v>12.28</v>
      </c>
      <c r="AE84" s="201">
        <v>0</v>
      </c>
      <c r="AF84" s="201">
        <v>0</v>
      </c>
      <c r="AG84" s="201">
        <v>21.13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15.59</v>
      </c>
      <c r="K85" s="201">
        <v>5.8</v>
      </c>
      <c r="L85" s="201">
        <v>2.3199999999999998</v>
      </c>
      <c r="M85" s="201">
        <v>0</v>
      </c>
      <c r="N85" s="201">
        <v>1.06</v>
      </c>
      <c r="O85" s="201">
        <v>1.79</v>
      </c>
      <c r="P85" s="201">
        <v>2.4500000000000002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0</v>
      </c>
      <c r="V85" s="201">
        <v>0.11</v>
      </c>
      <c r="W85" s="201">
        <v>0.42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2.4300000000000002</v>
      </c>
      <c r="AD85" s="201">
        <v>12.28</v>
      </c>
      <c r="AE85" s="201">
        <v>0</v>
      </c>
      <c r="AF85" s="201">
        <v>0</v>
      </c>
      <c r="AG85" s="201">
        <v>21.13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15.59</v>
      </c>
      <c r="K86" s="201">
        <v>7.66</v>
      </c>
      <c r="L86" s="201">
        <v>2.3199999999999998</v>
      </c>
      <c r="M86" s="201">
        <v>0</v>
      </c>
      <c r="N86" s="201">
        <v>1.06</v>
      </c>
      <c r="O86" s="201">
        <v>1.79</v>
      </c>
      <c r="P86" s="201">
        <v>2.4500000000000002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0</v>
      </c>
      <c r="V86" s="201">
        <v>0.11</v>
      </c>
      <c r="W86" s="201">
        <v>0.42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2.4300000000000002</v>
      </c>
      <c r="AD86" s="201">
        <v>12.28</v>
      </c>
      <c r="AE86" s="201">
        <v>0</v>
      </c>
      <c r="AF86" s="201">
        <v>0</v>
      </c>
      <c r="AG86" s="201">
        <v>19.77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15.59</v>
      </c>
      <c r="K87" s="201">
        <v>5.8</v>
      </c>
      <c r="L87" s="201">
        <v>2.3199999999999998</v>
      </c>
      <c r="M87" s="201">
        <v>0</v>
      </c>
      <c r="N87" s="201">
        <v>1.06</v>
      </c>
      <c r="O87" s="201">
        <v>1.79</v>
      </c>
      <c r="P87" s="201">
        <v>2.4500000000000002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0</v>
      </c>
      <c r="V87" s="201">
        <v>0.11</v>
      </c>
      <c r="W87" s="201">
        <v>0.42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2.4300000000000002</v>
      </c>
      <c r="AD87" s="201">
        <v>12.28</v>
      </c>
      <c r="AE87" s="201">
        <v>0</v>
      </c>
      <c r="AF87" s="201">
        <v>0</v>
      </c>
      <c r="AG87" s="201">
        <v>19.77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15.59</v>
      </c>
      <c r="K88" s="201">
        <v>5.8</v>
      </c>
      <c r="L88" s="201">
        <v>2.3199999999999998</v>
      </c>
      <c r="M88" s="201">
        <v>0</v>
      </c>
      <c r="N88" s="201">
        <v>1.06</v>
      </c>
      <c r="O88" s="201">
        <v>1.79</v>
      </c>
      <c r="P88" s="201">
        <v>2.4500000000000002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0</v>
      </c>
      <c r="V88" s="201">
        <v>0.11</v>
      </c>
      <c r="W88" s="201">
        <v>0.42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2.4300000000000002</v>
      </c>
      <c r="AD88" s="201">
        <v>12.28</v>
      </c>
      <c r="AE88" s="201">
        <v>0</v>
      </c>
      <c r="AF88" s="201">
        <v>0</v>
      </c>
      <c r="AG88" s="201">
        <v>19.77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15.59</v>
      </c>
      <c r="K89" s="201">
        <v>5.8</v>
      </c>
      <c r="L89" s="201">
        <v>2.3199999999999998</v>
      </c>
      <c r="M89" s="201">
        <v>0</v>
      </c>
      <c r="N89" s="201">
        <v>1.06</v>
      </c>
      <c r="O89" s="201">
        <v>1.79</v>
      </c>
      <c r="P89" s="201">
        <v>2.4500000000000002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0</v>
      </c>
      <c r="V89" s="201">
        <v>0.11</v>
      </c>
      <c r="W89" s="201">
        <v>0.42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2.4300000000000002</v>
      </c>
      <c r="AD89" s="201">
        <v>12.28</v>
      </c>
      <c r="AE89" s="201">
        <v>0</v>
      </c>
      <c r="AF89" s="201">
        <v>0</v>
      </c>
      <c r="AG89" s="201">
        <v>19.77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15.59</v>
      </c>
      <c r="K90" s="201">
        <v>5.8</v>
      </c>
      <c r="L90" s="201">
        <v>2.3199999999999998</v>
      </c>
      <c r="M90" s="201">
        <v>0</v>
      </c>
      <c r="N90" s="201">
        <v>1.06</v>
      </c>
      <c r="O90" s="201">
        <v>1.79</v>
      </c>
      <c r="P90" s="201">
        <v>2.4500000000000002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0</v>
      </c>
      <c r="V90" s="201">
        <v>0.11</v>
      </c>
      <c r="W90" s="201">
        <v>0.42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2.4300000000000002</v>
      </c>
      <c r="AD90" s="201">
        <v>12.28</v>
      </c>
      <c r="AE90" s="201">
        <v>0</v>
      </c>
      <c r="AF90" s="201">
        <v>0</v>
      </c>
      <c r="AG90" s="201">
        <v>19.77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15.59</v>
      </c>
      <c r="K91" s="201">
        <v>5.8</v>
      </c>
      <c r="L91" s="201">
        <v>2.3199999999999998</v>
      </c>
      <c r="M91" s="201">
        <v>0</v>
      </c>
      <c r="N91" s="201">
        <v>1.06</v>
      </c>
      <c r="O91" s="201">
        <v>1.79</v>
      </c>
      <c r="P91" s="201">
        <v>2.4500000000000002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0</v>
      </c>
      <c r="V91" s="201">
        <v>0.11</v>
      </c>
      <c r="W91" s="201">
        <v>0.42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2.4300000000000002</v>
      </c>
      <c r="AD91" s="201">
        <v>12.28</v>
      </c>
      <c r="AE91" s="201">
        <v>0</v>
      </c>
      <c r="AF91" s="201">
        <v>0</v>
      </c>
      <c r="AG91" s="201">
        <v>19.77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15.59</v>
      </c>
      <c r="K92" s="201">
        <v>5.8</v>
      </c>
      <c r="L92" s="201">
        <v>2.3199999999999998</v>
      </c>
      <c r="M92" s="201">
        <v>0</v>
      </c>
      <c r="N92" s="201">
        <v>1.06</v>
      </c>
      <c r="O92" s="201">
        <v>1.79</v>
      </c>
      <c r="P92" s="201">
        <v>2.4500000000000002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0</v>
      </c>
      <c r="V92" s="201">
        <v>0.11</v>
      </c>
      <c r="W92" s="201">
        <v>0.42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2.4300000000000002</v>
      </c>
      <c r="AD92" s="201">
        <v>12.28</v>
      </c>
      <c r="AE92" s="201">
        <v>0</v>
      </c>
      <c r="AF92" s="201">
        <v>0</v>
      </c>
      <c r="AG92" s="201">
        <v>19.77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15.59</v>
      </c>
      <c r="K93" s="201">
        <v>5.8</v>
      </c>
      <c r="L93" s="201">
        <v>2.3199999999999998</v>
      </c>
      <c r="M93" s="201">
        <v>0</v>
      </c>
      <c r="N93" s="201">
        <v>1.06</v>
      </c>
      <c r="O93" s="201">
        <v>1.79</v>
      </c>
      <c r="P93" s="201">
        <v>2.4500000000000002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0</v>
      </c>
      <c r="V93" s="201">
        <v>0.11</v>
      </c>
      <c r="W93" s="201">
        <v>0.42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2.4300000000000002</v>
      </c>
      <c r="AD93" s="201">
        <v>12.28</v>
      </c>
      <c r="AE93" s="201">
        <v>0</v>
      </c>
      <c r="AF93" s="201">
        <v>0</v>
      </c>
      <c r="AG93" s="201">
        <v>19.77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15.59</v>
      </c>
      <c r="K94" s="201">
        <v>5.8</v>
      </c>
      <c r="L94" s="201">
        <v>2.3199999999999998</v>
      </c>
      <c r="M94" s="201">
        <v>0</v>
      </c>
      <c r="N94" s="201">
        <v>1.06</v>
      </c>
      <c r="O94" s="201">
        <v>1.79</v>
      </c>
      <c r="P94" s="201">
        <v>2.4500000000000002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0</v>
      </c>
      <c r="V94" s="201">
        <v>0.11</v>
      </c>
      <c r="W94" s="201">
        <v>0.42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1.43</v>
      </c>
      <c r="AD94" s="201">
        <v>12.28</v>
      </c>
      <c r="AE94" s="201">
        <v>0</v>
      </c>
      <c r="AF94" s="201">
        <v>0</v>
      </c>
      <c r="AG94" s="201">
        <v>19.77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15.59</v>
      </c>
      <c r="K95" s="201">
        <v>5.8</v>
      </c>
      <c r="L95" s="201">
        <v>2.3199999999999998</v>
      </c>
      <c r="M95" s="201">
        <v>0</v>
      </c>
      <c r="N95" s="201">
        <v>1.06</v>
      </c>
      <c r="O95" s="201">
        <v>1.79</v>
      </c>
      <c r="P95" s="201">
        <v>2.39</v>
      </c>
      <c r="Q95" s="201">
        <v>0.2</v>
      </c>
      <c r="R95" s="201">
        <v>0.38</v>
      </c>
      <c r="S95" s="201">
        <v>0.24</v>
      </c>
      <c r="T95" s="201">
        <v>0</v>
      </c>
      <c r="U95" s="201">
        <v>0</v>
      </c>
      <c r="V95" s="201">
        <v>0.11</v>
      </c>
      <c r="W95" s="201">
        <v>0.42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1.43</v>
      </c>
      <c r="AD95" s="201">
        <v>12.28</v>
      </c>
      <c r="AE95" s="201">
        <v>0</v>
      </c>
      <c r="AF95" s="201">
        <v>0</v>
      </c>
      <c r="AG95" s="201">
        <v>19.77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15.59</v>
      </c>
      <c r="K96" s="201">
        <v>5.8</v>
      </c>
      <c r="L96" s="201">
        <v>2.3199999999999998</v>
      </c>
      <c r="M96" s="201">
        <v>0</v>
      </c>
      <c r="N96" s="201">
        <v>1.06</v>
      </c>
      <c r="O96" s="201">
        <v>1.79</v>
      </c>
      <c r="P96" s="201">
        <v>2.39</v>
      </c>
      <c r="Q96" s="201">
        <v>0.2</v>
      </c>
      <c r="R96" s="201">
        <v>0.38</v>
      </c>
      <c r="S96" s="201">
        <v>0.24</v>
      </c>
      <c r="T96" s="201">
        <v>0</v>
      </c>
      <c r="U96" s="201">
        <v>0</v>
      </c>
      <c r="V96" s="201">
        <v>0.11</v>
      </c>
      <c r="W96" s="201">
        <v>0.42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1.43</v>
      </c>
      <c r="AD96" s="201">
        <v>12.28</v>
      </c>
      <c r="AE96" s="201">
        <v>0</v>
      </c>
      <c r="AF96" s="201">
        <v>0</v>
      </c>
      <c r="AG96" s="201">
        <v>19.77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15.59</v>
      </c>
      <c r="K97" s="201">
        <v>5.8</v>
      </c>
      <c r="L97" s="201">
        <v>2.3199999999999998</v>
      </c>
      <c r="M97" s="201">
        <v>0</v>
      </c>
      <c r="N97" s="201">
        <v>1.06</v>
      </c>
      <c r="O97" s="201">
        <v>1.79</v>
      </c>
      <c r="P97" s="201">
        <v>2.39</v>
      </c>
      <c r="Q97" s="201">
        <v>0.2</v>
      </c>
      <c r="R97" s="201">
        <v>0.38</v>
      </c>
      <c r="S97" s="201">
        <v>0.24</v>
      </c>
      <c r="T97" s="201">
        <v>0</v>
      </c>
      <c r="U97" s="201">
        <v>0</v>
      </c>
      <c r="V97" s="201">
        <v>0.11</v>
      </c>
      <c r="W97" s="201">
        <v>0.42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1.43</v>
      </c>
      <c r="AD97" s="201">
        <v>12.28</v>
      </c>
      <c r="AE97" s="201">
        <v>0</v>
      </c>
      <c r="AF97" s="201">
        <v>0</v>
      </c>
      <c r="AG97" s="201">
        <v>19.77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15.59</v>
      </c>
      <c r="K98" s="201">
        <v>5.8</v>
      </c>
      <c r="L98" s="201">
        <v>2.3199999999999998</v>
      </c>
      <c r="M98" s="201">
        <v>0</v>
      </c>
      <c r="N98" s="201">
        <v>1.06</v>
      </c>
      <c r="O98" s="201">
        <v>1.79</v>
      </c>
      <c r="P98" s="201">
        <v>2.39</v>
      </c>
      <c r="Q98" s="201">
        <v>0.2</v>
      </c>
      <c r="R98" s="201">
        <v>0.38</v>
      </c>
      <c r="S98" s="201">
        <v>0.24</v>
      </c>
      <c r="T98" s="201">
        <v>0</v>
      </c>
      <c r="U98" s="201">
        <v>0</v>
      </c>
      <c r="V98" s="201">
        <v>0.11</v>
      </c>
      <c r="W98" s="201">
        <v>0.42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1.43</v>
      </c>
      <c r="AD98" s="201">
        <v>12.28</v>
      </c>
      <c r="AE98" s="201">
        <v>0</v>
      </c>
      <c r="AF98" s="201">
        <v>0</v>
      </c>
      <c r="AG98" s="201">
        <v>19.77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0.24336999999999992</v>
      </c>
      <c r="E99">
        <f t="shared" si="0"/>
        <v>0</v>
      </c>
      <c r="F99">
        <f t="shared" si="0"/>
        <v>0</v>
      </c>
      <c r="G99">
        <f t="shared" si="0"/>
        <v>0.40099999999999947</v>
      </c>
      <c r="H99">
        <f t="shared" si="0"/>
        <v>0</v>
      </c>
      <c r="I99">
        <f t="shared" si="0"/>
        <v>0</v>
      </c>
      <c r="J99">
        <f t="shared" si="0"/>
        <v>0.38094249999999963</v>
      </c>
      <c r="K99">
        <f t="shared" si="0"/>
        <v>1.4384349999999992</v>
      </c>
      <c r="L99">
        <f t="shared" si="0"/>
        <v>0.51305499999999926</v>
      </c>
      <c r="M99">
        <f t="shared" si="0"/>
        <v>0</v>
      </c>
      <c r="N99">
        <f t="shared" si="0"/>
        <v>2.5440000000000032E-2</v>
      </c>
      <c r="O99">
        <f t="shared" si="0"/>
        <v>4.2959999999999998E-2</v>
      </c>
      <c r="P99">
        <f t="shared" si="0"/>
        <v>5.8739999999999903E-2</v>
      </c>
      <c r="Q99">
        <f t="shared" si="0"/>
        <v>3.8447499999999947E-2</v>
      </c>
      <c r="R99">
        <f t="shared" si="0"/>
        <v>6.0869999999999931E-2</v>
      </c>
      <c r="S99">
        <f t="shared" si="0"/>
        <v>4.1572500000000012E-2</v>
      </c>
      <c r="T99">
        <f t="shared" si="0"/>
        <v>0</v>
      </c>
      <c r="U99">
        <f t="shared" si="0"/>
        <v>0</v>
      </c>
      <c r="V99">
        <f t="shared" si="0"/>
        <v>5.3524999999999953E-3</v>
      </c>
      <c r="W99">
        <f t="shared" si="0"/>
        <v>4.7454999999999886E-2</v>
      </c>
      <c r="X99">
        <f t="shared" si="0"/>
        <v>0.14699750000000034</v>
      </c>
      <c r="Y99">
        <f t="shared" si="0"/>
        <v>0</v>
      </c>
      <c r="Z99">
        <f t="shared" si="0"/>
        <v>0.33685749999999987</v>
      </c>
      <c r="AA99">
        <f t="shared" si="0"/>
        <v>0.16695499999999958</v>
      </c>
      <c r="AB99">
        <f t="shared" si="0"/>
        <v>0</v>
      </c>
      <c r="AC99">
        <f t="shared" si="0"/>
        <v>4.412000000000002E-2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0.4813525000000009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0.22781500000000035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4.1885050000000055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7.46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7.29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7.29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7.29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7.29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7.29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7.29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7.29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7.29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7.29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7.29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7.29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7.29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7.29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7.29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7.29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7.12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7.12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7.12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7.12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7.12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7.12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7.12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7.12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7.12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7.12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7.12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7.12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7.12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7.12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7.12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7.12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7.29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7.29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7.29</v>
      </c>
      <c r="AH37" s="201">
        <v>0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7.29</v>
      </c>
      <c r="AH38" s="201">
        <v>0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7.29</v>
      </c>
      <c r="AH39" s="201">
        <v>0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7.29</v>
      </c>
      <c r="AH40" s="201">
        <v>0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7.29</v>
      </c>
      <c r="AH41" s="201">
        <v>0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7.29</v>
      </c>
      <c r="AH42" s="201">
        <v>0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7.67</v>
      </c>
      <c r="AH43" s="201">
        <v>0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7.67</v>
      </c>
      <c r="AH44" s="201">
        <v>0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7.67</v>
      </c>
      <c r="AH45" s="201">
        <v>0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7.67</v>
      </c>
      <c r="AH46" s="201">
        <v>0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7.67</v>
      </c>
      <c r="AH47" s="201">
        <v>0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7.67</v>
      </c>
      <c r="AH48" s="201">
        <v>0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7.67</v>
      </c>
      <c r="AH49" s="201">
        <v>0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7.67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7.97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7.97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7.97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7.97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7.97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7.97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7.97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7.97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7.97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7.97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7.97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7.97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7.97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7.97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7.97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7.97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7.97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7.97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7.97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7.97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7.97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7.97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7.97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7.97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7.97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7.97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7.97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7.97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7.97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7.97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7.97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7.97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7.97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7.97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7.97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7.46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7.46</v>
      </c>
      <c r="AH87" s="201">
        <v>0</v>
      </c>
      <c r="AI87" s="201">
        <v>1.82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7.46</v>
      </c>
      <c r="AH88" s="201">
        <v>0</v>
      </c>
      <c r="AI88" s="201">
        <v>1.82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7.46</v>
      </c>
      <c r="AH89" s="201">
        <v>0</v>
      </c>
      <c r="AI89" s="201">
        <v>1.82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7.46</v>
      </c>
      <c r="AH90" s="201">
        <v>0</v>
      </c>
      <c r="AI90" s="201">
        <v>1.82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7.46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7.46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7.46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7.46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7.46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7.46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7.46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7.46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0.18158500000000044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0.42445500000000058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5.18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8.09</v>
      </c>
      <c r="K3" s="201">
        <v>0.1</v>
      </c>
      <c r="L3" s="201">
        <v>0.34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36.94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5.18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8.09</v>
      </c>
      <c r="K4" s="201">
        <v>0.1</v>
      </c>
      <c r="L4" s="201">
        <v>0.34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36.1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5.18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8.09</v>
      </c>
      <c r="K5" s="201">
        <v>0.1</v>
      </c>
      <c r="L5" s="201">
        <v>0.34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36.1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5.18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8.09</v>
      </c>
      <c r="K6" s="201">
        <v>0.1</v>
      </c>
      <c r="L6" s="201">
        <v>0.34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36.1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5.18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8.09</v>
      </c>
      <c r="K7" s="201">
        <v>0.1</v>
      </c>
      <c r="L7" s="201">
        <v>0.34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36.1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8.09</v>
      </c>
      <c r="K8" s="201">
        <v>0.1</v>
      </c>
      <c r="L8" s="201">
        <v>0.34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36.1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5.18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8.09</v>
      </c>
      <c r="K9" s="201">
        <v>0.1</v>
      </c>
      <c r="L9" s="201">
        <v>0.34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36.1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5.18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8.09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36.1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5.18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8.09</v>
      </c>
      <c r="K11" s="201">
        <v>0.1</v>
      </c>
      <c r="L11" s="201">
        <v>0.34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36.1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61.23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5.18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8.09</v>
      </c>
      <c r="K12" s="201">
        <v>0.1</v>
      </c>
      <c r="L12" s="201">
        <v>0.34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36.1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61.23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5.18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8.09</v>
      </c>
      <c r="K13" s="201">
        <v>0.1</v>
      </c>
      <c r="L13" s="201">
        <v>0.34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36.1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61.23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5.18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8.09</v>
      </c>
      <c r="K14" s="201">
        <v>0.1</v>
      </c>
      <c r="L14" s="201">
        <v>0.34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36.1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61.23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5.18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8.09</v>
      </c>
      <c r="K15" s="201">
        <v>0.1</v>
      </c>
      <c r="L15" s="201">
        <v>0.34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</v>
      </c>
      <c r="R15" s="201">
        <v>0.05</v>
      </c>
      <c r="S15" s="201">
        <v>0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36.1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61.23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5.18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8.09</v>
      </c>
      <c r="K16" s="201">
        <v>0.1</v>
      </c>
      <c r="L16" s="201">
        <v>0.34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36.1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61.23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5.18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8.09</v>
      </c>
      <c r="K17" s="201">
        <v>0.1</v>
      </c>
      <c r="L17" s="201">
        <v>0.34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36.1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61.23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5.18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8.09</v>
      </c>
      <c r="K18" s="201">
        <v>0.1</v>
      </c>
      <c r="L18" s="201">
        <v>0.34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36.1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61.23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8.09</v>
      </c>
      <c r="K19" s="201">
        <v>0.1</v>
      </c>
      <c r="L19" s="201">
        <v>0.34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35.26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61.23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8.09</v>
      </c>
      <c r="K20" s="201">
        <v>0.1</v>
      </c>
      <c r="L20" s="201">
        <v>0.34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35.26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61.23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8.09</v>
      </c>
      <c r="K21" s="201">
        <v>0.1</v>
      </c>
      <c r="L21" s="201">
        <v>0.34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35.26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61.23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8.09</v>
      </c>
      <c r="K22" s="201">
        <v>0.1</v>
      </c>
      <c r="L22" s="201">
        <v>0.34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35.26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61.23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8.09</v>
      </c>
      <c r="K23" s="201">
        <v>0.1</v>
      </c>
      <c r="L23" s="201">
        <v>0.34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35.26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61.23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8.09</v>
      </c>
      <c r="K24" s="201">
        <v>0.1</v>
      </c>
      <c r="L24" s="201">
        <v>0.34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35.26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61.23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8.09</v>
      </c>
      <c r="K25" s="201">
        <v>0.1</v>
      </c>
      <c r="L25" s="201">
        <v>0.34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35.26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61.23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8.09</v>
      </c>
      <c r="K26" s="201">
        <v>0.1</v>
      </c>
      <c r="L26" s="201">
        <v>0.34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35.26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61.23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5.18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8.09</v>
      </c>
      <c r="K27" s="201">
        <v>0.1</v>
      </c>
      <c r="L27" s="201">
        <v>0.34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35.26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61.23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5.18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8.09</v>
      </c>
      <c r="K28" s="201">
        <v>0.1</v>
      </c>
      <c r="L28" s="201">
        <v>0.34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35.26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61.23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8.09</v>
      </c>
      <c r="K29" s="201">
        <v>0.1</v>
      </c>
      <c r="L29" s="201">
        <v>0.34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35.26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61.23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8.09</v>
      </c>
      <c r="K30" s="201">
        <v>0.1</v>
      </c>
      <c r="L30" s="201">
        <v>0.34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35.26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61.23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8.09</v>
      </c>
      <c r="K31" s="201">
        <v>0.1</v>
      </c>
      <c r="L31" s="201">
        <v>0.34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35.26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8.09</v>
      </c>
      <c r="K32" s="201">
        <v>0.1</v>
      </c>
      <c r="L32" s="201">
        <v>0.34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35.26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8.09</v>
      </c>
      <c r="K33" s="201">
        <v>0.1</v>
      </c>
      <c r="L33" s="201">
        <v>0.34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35.26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7.95</v>
      </c>
      <c r="K34" s="201">
        <v>0.1</v>
      </c>
      <c r="L34" s="201">
        <v>0.34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35.26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5.1100000000000003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7.95</v>
      </c>
      <c r="K35" s="201">
        <v>0.1</v>
      </c>
      <c r="L35" s="201">
        <v>0.34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36.1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5.1100000000000003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7.68</v>
      </c>
      <c r="K36" s="201">
        <v>0.1</v>
      </c>
      <c r="L36" s="201">
        <v>0.34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36.1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5.1100000000000003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7.68</v>
      </c>
      <c r="K37" s="201">
        <v>0.1</v>
      </c>
      <c r="L37" s="201">
        <v>0.34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36.1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5.1100000000000003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7.68</v>
      </c>
      <c r="K38" s="201">
        <v>0.1</v>
      </c>
      <c r="L38" s="201">
        <v>0.34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36.1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5.1100000000000003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7.68</v>
      </c>
      <c r="K39" s="201">
        <v>0.1</v>
      </c>
      <c r="L39" s="201">
        <v>0.34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2.67</v>
      </c>
      <c r="AE39" s="201">
        <v>0</v>
      </c>
      <c r="AF39" s="201">
        <v>0</v>
      </c>
      <c r="AG39" s="201">
        <v>36.1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56.77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5.1100000000000003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7.68</v>
      </c>
      <c r="K40" s="201">
        <v>0.1</v>
      </c>
      <c r="L40" s="201">
        <v>0.34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2.67</v>
      </c>
      <c r="AE40" s="201">
        <v>0</v>
      </c>
      <c r="AF40" s="201">
        <v>0</v>
      </c>
      <c r="AG40" s="201">
        <v>36.1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56.77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5.1100000000000003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7.68</v>
      </c>
      <c r="K41" s="201">
        <v>0.1</v>
      </c>
      <c r="L41" s="201">
        <v>0.34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2.67</v>
      </c>
      <c r="AE41" s="201">
        <v>0</v>
      </c>
      <c r="AF41" s="201">
        <v>0</v>
      </c>
      <c r="AG41" s="201">
        <v>36.1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56.77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5.1100000000000003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7.68</v>
      </c>
      <c r="K42" s="201">
        <v>0.1</v>
      </c>
      <c r="L42" s="201">
        <v>0.34</v>
      </c>
      <c r="M42" s="201">
        <v>0.09</v>
      </c>
      <c r="N42" s="201">
        <v>0.1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2.67</v>
      </c>
      <c r="AE42" s="201">
        <v>0</v>
      </c>
      <c r="AF42" s="201">
        <v>0</v>
      </c>
      <c r="AG42" s="201">
        <v>36.1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56.77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5.1100000000000003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7.68</v>
      </c>
      <c r="K43" s="201">
        <v>0.1</v>
      </c>
      <c r="L43" s="201">
        <v>0.34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2.67</v>
      </c>
      <c r="AE43" s="201">
        <v>0</v>
      </c>
      <c r="AF43" s="201">
        <v>0</v>
      </c>
      <c r="AG43" s="201">
        <v>37.450000000000003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56.77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5.1100000000000003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7.68</v>
      </c>
      <c r="K44" s="201">
        <v>0.1</v>
      </c>
      <c r="L44" s="201">
        <v>0.34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2.67</v>
      </c>
      <c r="AE44" s="201">
        <v>0</v>
      </c>
      <c r="AF44" s="201">
        <v>0</v>
      </c>
      <c r="AG44" s="201">
        <v>37.450000000000003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56.77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5.1100000000000003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7.68</v>
      </c>
      <c r="K45" s="201">
        <v>0.1</v>
      </c>
      <c r="L45" s="201">
        <v>0.34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2.67</v>
      </c>
      <c r="AE45" s="201">
        <v>0</v>
      </c>
      <c r="AF45" s="201">
        <v>0</v>
      </c>
      <c r="AG45" s="201">
        <v>37.450000000000003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56.77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5.1100000000000003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7.68</v>
      </c>
      <c r="K46" s="201">
        <v>0.1</v>
      </c>
      <c r="L46" s="201">
        <v>0.34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2.67</v>
      </c>
      <c r="AE46" s="201">
        <v>0</v>
      </c>
      <c r="AF46" s="201">
        <v>0</v>
      </c>
      <c r="AG46" s="201">
        <v>37.450000000000003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56.77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5.1100000000000003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7.68</v>
      </c>
      <c r="K47" s="201">
        <v>0.1</v>
      </c>
      <c r="L47" s="201">
        <v>0.34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2.67</v>
      </c>
      <c r="AE47" s="201">
        <v>0</v>
      </c>
      <c r="AF47" s="201">
        <v>0</v>
      </c>
      <c r="AG47" s="201">
        <v>37.450000000000003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56.77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5.1100000000000003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7.68</v>
      </c>
      <c r="K48" s="201">
        <v>0.1</v>
      </c>
      <c r="L48" s="201">
        <v>0.34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2.67</v>
      </c>
      <c r="AE48" s="201">
        <v>0</v>
      </c>
      <c r="AF48" s="201">
        <v>0</v>
      </c>
      <c r="AG48" s="201">
        <v>37.450000000000003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56.77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5.1100000000000003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7.68</v>
      </c>
      <c r="K49" s="201">
        <v>0.1</v>
      </c>
      <c r="L49" s="201">
        <v>0.34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2.67</v>
      </c>
      <c r="AE49" s="201">
        <v>0</v>
      </c>
      <c r="AF49" s="201">
        <v>0</v>
      </c>
      <c r="AG49" s="201">
        <v>37.450000000000003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56.77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5.1100000000000003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7.68</v>
      </c>
      <c r="K50" s="201">
        <v>0.1</v>
      </c>
      <c r="L50" s="201">
        <v>0.34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2.67</v>
      </c>
      <c r="AE50" s="201">
        <v>0</v>
      </c>
      <c r="AF50" s="201">
        <v>0</v>
      </c>
      <c r="AG50" s="201">
        <v>37.450000000000003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56.77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7.68</v>
      </c>
      <c r="K51" s="201">
        <v>0.1</v>
      </c>
      <c r="L51" s="201">
        <v>0.34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2.67</v>
      </c>
      <c r="AE51" s="201">
        <v>0</v>
      </c>
      <c r="AF51" s="201">
        <v>0</v>
      </c>
      <c r="AG51" s="201">
        <v>37.450000000000003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54.58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7.68</v>
      </c>
      <c r="K52" s="201">
        <v>0.1</v>
      </c>
      <c r="L52" s="201">
        <v>0.34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2.67</v>
      </c>
      <c r="AE52" s="201">
        <v>0</v>
      </c>
      <c r="AF52" s="201">
        <v>0</v>
      </c>
      <c r="AG52" s="201">
        <v>37.450000000000003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54.58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7.68</v>
      </c>
      <c r="K53" s="201">
        <v>0.1</v>
      </c>
      <c r="L53" s="201">
        <v>0.34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37.450000000000003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54.58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7.68</v>
      </c>
      <c r="K54" s="201">
        <v>0.1</v>
      </c>
      <c r="L54" s="201">
        <v>0.34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2.67</v>
      </c>
      <c r="AE54" s="201">
        <v>0</v>
      </c>
      <c r="AF54" s="201">
        <v>0</v>
      </c>
      <c r="AG54" s="201">
        <v>37.450000000000003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54.58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7.68</v>
      </c>
      <c r="K55" s="201">
        <v>0.1</v>
      </c>
      <c r="L55" s="201">
        <v>0.34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2.67</v>
      </c>
      <c r="AE55" s="201">
        <v>0</v>
      </c>
      <c r="AF55" s="201">
        <v>0</v>
      </c>
      <c r="AG55" s="201">
        <v>37.450000000000003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54.58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7.68</v>
      </c>
      <c r="K56" s="201">
        <v>0.1</v>
      </c>
      <c r="L56" s="201">
        <v>0.34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2.67</v>
      </c>
      <c r="AE56" s="201">
        <v>0</v>
      </c>
      <c r="AF56" s="201">
        <v>0</v>
      </c>
      <c r="AG56" s="201">
        <v>37.450000000000003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54.58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7.68</v>
      </c>
      <c r="K57" s="201">
        <v>0.02</v>
      </c>
      <c r="L57" s="201">
        <v>0.34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2.67</v>
      </c>
      <c r="AE57" s="201">
        <v>0</v>
      </c>
      <c r="AF57" s="201">
        <v>0</v>
      </c>
      <c r="AG57" s="201">
        <v>37.450000000000003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54.58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7.68</v>
      </c>
      <c r="K58" s="201">
        <v>0.02</v>
      </c>
      <c r="L58" s="201">
        <v>0.34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2.67</v>
      </c>
      <c r="AE58" s="201">
        <v>0</v>
      </c>
      <c r="AF58" s="201">
        <v>0</v>
      </c>
      <c r="AG58" s="201">
        <v>37.450000000000003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54.58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7.68</v>
      </c>
      <c r="K59" s="201">
        <v>0.02</v>
      </c>
      <c r="L59" s="201">
        <v>0.34</v>
      </c>
      <c r="M59" s="201">
        <v>0.18</v>
      </c>
      <c r="N59" s="201">
        <v>0.1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2.67</v>
      </c>
      <c r="AE59" s="201">
        <v>0</v>
      </c>
      <c r="AF59" s="201">
        <v>0</v>
      </c>
      <c r="AG59" s="201">
        <v>37.450000000000003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54.58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7.68</v>
      </c>
      <c r="K60" s="201">
        <v>0.02</v>
      </c>
      <c r="L60" s="201">
        <v>0.34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2.67</v>
      </c>
      <c r="AE60" s="201">
        <v>0</v>
      </c>
      <c r="AF60" s="201">
        <v>0</v>
      </c>
      <c r="AG60" s="201">
        <v>37.450000000000003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54.58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7.68</v>
      </c>
      <c r="K61" s="201">
        <v>0.02</v>
      </c>
      <c r="L61" s="201">
        <v>0.34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2.67</v>
      </c>
      <c r="AE61" s="201">
        <v>0</v>
      </c>
      <c r="AF61" s="201">
        <v>0</v>
      </c>
      <c r="AG61" s="201">
        <v>37.450000000000003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54.58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7.68</v>
      </c>
      <c r="K62" s="201">
        <v>0.02</v>
      </c>
      <c r="L62" s="201">
        <v>0.34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2.67</v>
      </c>
      <c r="AE62" s="201">
        <v>0</v>
      </c>
      <c r="AF62" s="201">
        <v>0</v>
      </c>
      <c r="AG62" s="201">
        <v>37.450000000000003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54.58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7.82</v>
      </c>
      <c r="K63" s="201">
        <v>0.03</v>
      </c>
      <c r="L63" s="201">
        <v>0.34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7.0000000000000007E-2</v>
      </c>
      <c r="AD63" s="201">
        <v>2.67</v>
      </c>
      <c r="AE63" s="201">
        <v>0</v>
      </c>
      <c r="AF63" s="201">
        <v>0</v>
      </c>
      <c r="AG63" s="201">
        <v>37.450000000000003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54.58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7.68</v>
      </c>
      <c r="K64" s="201">
        <v>0.03</v>
      </c>
      <c r="L64" s="201">
        <v>0.34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7.0000000000000007E-2</v>
      </c>
      <c r="AD64" s="201">
        <v>2.67</v>
      </c>
      <c r="AE64" s="201">
        <v>0</v>
      </c>
      <c r="AF64" s="201">
        <v>0</v>
      </c>
      <c r="AG64" s="201">
        <v>37.450000000000003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54.58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7.68</v>
      </c>
      <c r="K65" s="201">
        <v>0.03</v>
      </c>
      <c r="L65" s="201">
        <v>0.34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7.0000000000000007E-2</v>
      </c>
      <c r="AD65" s="201">
        <v>2.67</v>
      </c>
      <c r="AE65" s="201">
        <v>0</v>
      </c>
      <c r="AF65" s="201">
        <v>0</v>
      </c>
      <c r="AG65" s="201">
        <v>37.450000000000003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54.58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7.68</v>
      </c>
      <c r="K66" s="201">
        <v>0.03</v>
      </c>
      <c r="L66" s="201">
        <v>0.34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7.0000000000000007E-2</v>
      </c>
      <c r="AD66" s="201">
        <v>2.67</v>
      </c>
      <c r="AE66" s="201">
        <v>0</v>
      </c>
      <c r="AF66" s="201">
        <v>0</v>
      </c>
      <c r="AG66" s="201">
        <v>37.450000000000003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54.58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7.82</v>
      </c>
      <c r="K67" s="201">
        <v>0.03</v>
      </c>
      <c r="L67" s="201">
        <v>0.34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7.0000000000000007E-2</v>
      </c>
      <c r="AD67" s="201">
        <v>2.67</v>
      </c>
      <c r="AE67" s="201">
        <v>0</v>
      </c>
      <c r="AF67" s="201">
        <v>0</v>
      </c>
      <c r="AG67" s="201">
        <v>37.450000000000003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54.58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7.54</v>
      </c>
      <c r="K68" s="201">
        <v>0.03</v>
      </c>
      <c r="L68" s="201">
        <v>0.34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7.0000000000000007E-2</v>
      </c>
      <c r="AD68" s="201">
        <v>2.67</v>
      </c>
      <c r="AE68" s="201">
        <v>0</v>
      </c>
      <c r="AF68" s="201">
        <v>0</v>
      </c>
      <c r="AG68" s="201">
        <v>37.450000000000003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54.58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7.68</v>
      </c>
      <c r="K69" s="201">
        <v>0.1</v>
      </c>
      <c r="L69" s="201">
        <v>0.34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7.0000000000000007E-2</v>
      </c>
      <c r="AD69" s="201">
        <v>2.67</v>
      </c>
      <c r="AE69" s="201">
        <v>0</v>
      </c>
      <c r="AF69" s="201">
        <v>0</v>
      </c>
      <c r="AG69" s="201">
        <v>37.450000000000003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54.58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7.68</v>
      </c>
      <c r="K70" s="201">
        <v>0.1</v>
      </c>
      <c r="L70" s="201">
        <v>0.34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7.0000000000000007E-2</v>
      </c>
      <c r="AD70" s="201">
        <v>2.67</v>
      </c>
      <c r="AE70" s="201">
        <v>0</v>
      </c>
      <c r="AF70" s="201">
        <v>0</v>
      </c>
      <c r="AG70" s="201">
        <v>37.450000000000003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54.58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7.68</v>
      </c>
      <c r="K71" s="201">
        <v>0.1</v>
      </c>
      <c r="L71" s="201">
        <v>0.34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7.0000000000000007E-2</v>
      </c>
      <c r="AD71" s="201">
        <v>2.67</v>
      </c>
      <c r="AE71" s="201">
        <v>0</v>
      </c>
      <c r="AF71" s="201">
        <v>0</v>
      </c>
      <c r="AG71" s="201">
        <v>37.450000000000003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7.68</v>
      </c>
      <c r="K72" s="201">
        <v>0.1</v>
      </c>
      <c r="L72" s="201">
        <v>0.34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7.0000000000000007E-2</v>
      </c>
      <c r="AD72" s="201">
        <v>2.67</v>
      </c>
      <c r="AE72" s="201">
        <v>0</v>
      </c>
      <c r="AF72" s="201">
        <v>0</v>
      </c>
      <c r="AG72" s="201">
        <v>37.450000000000003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7.68</v>
      </c>
      <c r="K73" s="201">
        <v>0.1</v>
      </c>
      <c r="L73" s="201">
        <v>0.15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7.0000000000000007E-2</v>
      </c>
      <c r="AD73" s="201">
        <v>2.67</v>
      </c>
      <c r="AE73" s="201">
        <v>0</v>
      </c>
      <c r="AF73" s="201">
        <v>0</v>
      </c>
      <c r="AG73" s="201">
        <v>37.450000000000003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7.68</v>
      </c>
      <c r="K74" s="201">
        <v>0.1</v>
      </c>
      <c r="L74" s="201">
        <v>0.34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7.0000000000000007E-2</v>
      </c>
      <c r="AD74" s="201">
        <v>2.67</v>
      </c>
      <c r="AE74" s="201">
        <v>0</v>
      </c>
      <c r="AF74" s="201">
        <v>0</v>
      </c>
      <c r="AG74" s="201">
        <v>37.450000000000003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7.68</v>
      </c>
      <c r="K75" s="201">
        <v>0.1</v>
      </c>
      <c r="L75" s="201">
        <v>0.34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2.67</v>
      </c>
      <c r="AE75" s="201">
        <v>0</v>
      </c>
      <c r="AF75" s="201">
        <v>0</v>
      </c>
      <c r="AG75" s="201">
        <v>37.450000000000003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7.68</v>
      </c>
      <c r="K76" s="201">
        <v>0.1</v>
      </c>
      <c r="L76" s="201">
        <v>0.34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2.67</v>
      </c>
      <c r="AE76" s="201">
        <v>0</v>
      </c>
      <c r="AF76" s="201">
        <v>0</v>
      </c>
      <c r="AG76" s="201">
        <v>37.450000000000003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7.68</v>
      </c>
      <c r="K77" s="201">
        <v>0.1</v>
      </c>
      <c r="L77" s="201">
        <v>0.26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2.67</v>
      </c>
      <c r="AE77" s="201">
        <v>0</v>
      </c>
      <c r="AF77" s="201">
        <v>0</v>
      </c>
      <c r="AG77" s="201">
        <v>37.450000000000003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7.68</v>
      </c>
      <c r="K78" s="201">
        <v>0.1</v>
      </c>
      <c r="L78" s="201">
        <v>0.34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2.67</v>
      </c>
      <c r="AE78" s="201">
        <v>0</v>
      </c>
      <c r="AF78" s="201">
        <v>0</v>
      </c>
      <c r="AG78" s="201">
        <v>37.450000000000003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7.68</v>
      </c>
      <c r="K79" s="201">
        <v>0.1</v>
      </c>
      <c r="L79" s="201">
        <v>0.34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2.67</v>
      </c>
      <c r="AE79" s="201">
        <v>0</v>
      </c>
      <c r="AF79" s="201">
        <v>0</v>
      </c>
      <c r="AG79" s="201">
        <v>37.450000000000003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56.77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7.68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2.67</v>
      </c>
      <c r="AE80" s="201">
        <v>0</v>
      </c>
      <c r="AF80" s="201">
        <v>0</v>
      </c>
      <c r="AG80" s="201">
        <v>37.450000000000003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56.77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7.68</v>
      </c>
      <c r="K81" s="201">
        <v>0.1</v>
      </c>
      <c r="L81" s="201">
        <v>0.34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2.67</v>
      </c>
      <c r="AE81" s="201">
        <v>0</v>
      </c>
      <c r="AF81" s="201">
        <v>0</v>
      </c>
      <c r="AG81" s="201">
        <v>37.450000000000003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56.77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7.68</v>
      </c>
      <c r="K82" s="201">
        <v>0.1</v>
      </c>
      <c r="L82" s="201">
        <v>0.34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2.67</v>
      </c>
      <c r="AE82" s="201">
        <v>0</v>
      </c>
      <c r="AF82" s="201">
        <v>0</v>
      </c>
      <c r="AG82" s="201">
        <v>37.450000000000003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56.77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7.68</v>
      </c>
      <c r="K83" s="201">
        <v>0.1</v>
      </c>
      <c r="L83" s="201">
        <v>0.34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2.67</v>
      </c>
      <c r="AE83" s="201">
        <v>0</v>
      </c>
      <c r="AF83" s="201">
        <v>0</v>
      </c>
      <c r="AG83" s="201">
        <v>37.450000000000003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56.77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7.68</v>
      </c>
      <c r="K84" s="201">
        <v>0.1</v>
      </c>
      <c r="L84" s="201">
        <v>0.34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2.67</v>
      </c>
      <c r="AE84" s="201">
        <v>0</v>
      </c>
      <c r="AF84" s="201">
        <v>0</v>
      </c>
      <c r="AG84" s="201">
        <v>37.450000000000003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56.77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7.68</v>
      </c>
      <c r="K85" s="201">
        <v>0.1</v>
      </c>
      <c r="L85" s="201">
        <v>0.34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2.67</v>
      </c>
      <c r="AE85" s="201">
        <v>0</v>
      </c>
      <c r="AF85" s="201">
        <v>0</v>
      </c>
      <c r="AG85" s="201">
        <v>37.450000000000003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56.77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7.68</v>
      </c>
      <c r="K86" s="201">
        <v>0.13</v>
      </c>
      <c r="L86" s="201">
        <v>0.34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2.67</v>
      </c>
      <c r="AE86" s="201">
        <v>0</v>
      </c>
      <c r="AF86" s="201">
        <v>0</v>
      </c>
      <c r="AG86" s="201">
        <v>36.94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56.77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7.68</v>
      </c>
      <c r="K87" s="201">
        <v>0.1</v>
      </c>
      <c r="L87" s="201">
        <v>0.34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2.67</v>
      </c>
      <c r="AE87" s="201">
        <v>0</v>
      </c>
      <c r="AF87" s="201">
        <v>0</v>
      </c>
      <c r="AG87" s="201">
        <v>36.94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56.77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7.68</v>
      </c>
      <c r="K88" s="201">
        <v>0.1</v>
      </c>
      <c r="L88" s="201">
        <v>0.34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2.67</v>
      </c>
      <c r="AE88" s="201">
        <v>0</v>
      </c>
      <c r="AF88" s="201">
        <v>0</v>
      </c>
      <c r="AG88" s="201">
        <v>36.94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56.77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7.68</v>
      </c>
      <c r="K89" s="201">
        <v>0.1</v>
      </c>
      <c r="L89" s="201">
        <v>0.34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2.67</v>
      </c>
      <c r="AE89" s="201">
        <v>0</v>
      </c>
      <c r="AF89" s="201">
        <v>0</v>
      </c>
      <c r="AG89" s="201">
        <v>36.94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56.77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7.68</v>
      </c>
      <c r="K90" s="201">
        <v>0.1</v>
      </c>
      <c r="L90" s="201">
        <v>0.34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2.67</v>
      </c>
      <c r="AE90" s="201">
        <v>0</v>
      </c>
      <c r="AF90" s="201">
        <v>0</v>
      </c>
      <c r="AG90" s="201">
        <v>36.94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56.77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7.68</v>
      </c>
      <c r="K91" s="201">
        <v>0.1</v>
      </c>
      <c r="L91" s="201">
        <v>0.34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2.67</v>
      </c>
      <c r="AE91" s="201">
        <v>0</v>
      </c>
      <c r="AF91" s="201">
        <v>0</v>
      </c>
      <c r="AG91" s="201">
        <v>36.94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56.77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7.68</v>
      </c>
      <c r="K92" s="201">
        <v>0.1</v>
      </c>
      <c r="L92" s="201">
        <v>0.34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2.67</v>
      </c>
      <c r="AE92" s="201">
        <v>0</v>
      </c>
      <c r="AF92" s="201">
        <v>0</v>
      </c>
      <c r="AG92" s="201">
        <v>36.94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56.77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7.68</v>
      </c>
      <c r="K93" s="201">
        <v>0.1</v>
      </c>
      <c r="L93" s="201">
        <v>0.34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2.67</v>
      </c>
      <c r="AE93" s="201">
        <v>0</v>
      </c>
      <c r="AF93" s="201">
        <v>0</v>
      </c>
      <c r="AG93" s="201">
        <v>36.94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56.77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7.68</v>
      </c>
      <c r="K94" s="201">
        <v>0.1</v>
      </c>
      <c r="L94" s="201">
        <v>0.34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2.67</v>
      </c>
      <c r="AE94" s="201">
        <v>0</v>
      </c>
      <c r="AF94" s="201">
        <v>0</v>
      </c>
      <c r="AG94" s="201">
        <v>36.94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56.77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0.11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7.68</v>
      </c>
      <c r="K95" s="201">
        <v>0.1</v>
      </c>
      <c r="L95" s="201">
        <v>0.34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2.67</v>
      </c>
      <c r="AE95" s="201">
        <v>0</v>
      </c>
      <c r="AF95" s="201">
        <v>0</v>
      </c>
      <c r="AG95" s="201">
        <v>36.94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56.77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7.68</v>
      </c>
      <c r="K96" s="201">
        <v>0.1</v>
      </c>
      <c r="L96" s="201">
        <v>0.34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2.67</v>
      </c>
      <c r="AE96" s="201">
        <v>0</v>
      </c>
      <c r="AF96" s="201">
        <v>0</v>
      </c>
      <c r="AG96" s="201">
        <v>36.94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56.77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7.68</v>
      </c>
      <c r="K97" s="201">
        <v>0.1</v>
      </c>
      <c r="L97" s="201">
        <v>0.34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2.67</v>
      </c>
      <c r="AE97" s="201">
        <v>0</v>
      </c>
      <c r="AF97" s="201">
        <v>0</v>
      </c>
      <c r="AG97" s="201">
        <v>36.94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56.77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7.68</v>
      </c>
      <c r="K98" s="201">
        <v>0.1</v>
      </c>
      <c r="L98" s="201">
        <v>0.34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2.67</v>
      </c>
      <c r="AE98" s="201">
        <v>0</v>
      </c>
      <c r="AF98" s="201">
        <v>0</v>
      </c>
      <c r="AG98" s="201">
        <v>36.94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56.77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0.12115000000000034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0.18766749999999968</v>
      </c>
      <c r="K99">
        <f t="shared" si="0"/>
        <v>2.1824999999999965E-3</v>
      </c>
      <c r="L99">
        <f t="shared" si="0"/>
        <v>8.092499999999999E-3</v>
      </c>
      <c r="M99">
        <f t="shared" si="0"/>
        <v>2.1824999999999978E-3</v>
      </c>
      <c r="N99">
        <f t="shared" si="0"/>
        <v>2.3999999999999955E-3</v>
      </c>
      <c r="O99">
        <f t="shared" si="0"/>
        <v>2.8799999999999958E-3</v>
      </c>
      <c r="P99">
        <f t="shared" si="0"/>
        <v>4.5600000000000007E-3</v>
      </c>
      <c r="Q99">
        <f t="shared" si="0"/>
        <v>0</v>
      </c>
      <c r="R99">
        <f t="shared" si="0"/>
        <v>1.1999999999999977E-3</v>
      </c>
      <c r="S99">
        <f t="shared" si="0"/>
        <v>4.7500000000000032E-4</v>
      </c>
      <c r="T99">
        <f t="shared" si="0"/>
        <v>1.3699999999999986E-3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2.1000000000000006E-4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0.88049249999999901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1.3834800000000023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5.5799999999999956E-3</v>
      </c>
      <c r="AV99">
        <f t="shared" si="0"/>
        <v>0</v>
      </c>
      <c r="AW99">
        <f t="shared" si="0"/>
        <v>0</v>
      </c>
      <c r="AX99">
        <f t="shared" si="0"/>
        <v>5.5000000000000002E-5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12.56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19.84</v>
      </c>
      <c r="K3" s="201">
        <v>0.33</v>
      </c>
      <c r="L3" s="201">
        <v>20.53</v>
      </c>
      <c r="M3" s="201">
        <v>1.01</v>
      </c>
      <c r="N3" s="201">
        <v>1.29</v>
      </c>
      <c r="O3" s="201">
        <v>0</v>
      </c>
      <c r="P3" s="201">
        <v>1.51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14.78</v>
      </c>
      <c r="V3" s="201">
        <v>0.13</v>
      </c>
      <c r="W3" s="201">
        <v>0.5</v>
      </c>
      <c r="X3" s="201">
        <v>2.09</v>
      </c>
      <c r="Y3" s="201">
        <v>0</v>
      </c>
      <c r="Z3" s="201">
        <v>2.75</v>
      </c>
      <c r="AA3" s="201">
        <v>0.98</v>
      </c>
      <c r="AB3" s="201">
        <v>0</v>
      </c>
      <c r="AC3" s="201">
        <v>0.59</v>
      </c>
      <c r="AD3" s="201">
        <v>16.02</v>
      </c>
      <c r="AE3" s="201">
        <v>0</v>
      </c>
      <c r="AF3" s="201">
        <v>0</v>
      </c>
      <c r="AG3" s="201">
        <v>23.72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12.56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19.84</v>
      </c>
      <c r="K4" s="201">
        <v>0.33</v>
      </c>
      <c r="L4" s="201">
        <v>20.53</v>
      </c>
      <c r="M4" s="201">
        <v>1.01</v>
      </c>
      <c r="N4" s="201">
        <v>1.29</v>
      </c>
      <c r="O4" s="201">
        <v>0</v>
      </c>
      <c r="P4" s="201">
        <v>1.51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14.78</v>
      </c>
      <c r="V4" s="201">
        <v>0.13</v>
      </c>
      <c r="W4" s="201">
        <v>0.5</v>
      </c>
      <c r="X4" s="201">
        <v>2.09</v>
      </c>
      <c r="Y4" s="201">
        <v>0</v>
      </c>
      <c r="Z4" s="201">
        <v>2.75</v>
      </c>
      <c r="AA4" s="201">
        <v>0.98</v>
      </c>
      <c r="AB4" s="201">
        <v>0</v>
      </c>
      <c r="AC4" s="201">
        <v>0.59</v>
      </c>
      <c r="AD4" s="201">
        <v>16.02</v>
      </c>
      <c r="AE4" s="201">
        <v>0</v>
      </c>
      <c r="AF4" s="201">
        <v>0</v>
      </c>
      <c r="AG4" s="201">
        <v>23.18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12.56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19.84</v>
      </c>
      <c r="K5" s="201">
        <v>0.33</v>
      </c>
      <c r="L5" s="201">
        <v>20.53</v>
      </c>
      <c r="M5" s="201">
        <v>1.01</v>
      </c>
      <c r="N5" s="201">
        <v>1.29</v>
      </c>
      <c r="O5" s="201">
        <v>0</v>
      </c>
      <c r="P5" s="201">
        <v>1.51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14.78</v>
      </c>
      <c r="V5" s="201">
        <v>0.13</v>
      </c>
      <c r="W5" s="201">
        <v>0.5</v>
      </c>
      <c r="X5" s="201">
        <v>2.09</v>
      </c>
      <c r="Y5" s="201">
        <v>0</v>
      </c>
      <c r="Z5" s="201">
        <v>2.75</v>
      </c>
      <c r="AA5" s="201">
        <v>0.98</v>
      </c>
      <c r="AB5" s="201">
        <v>0</v>
      </c>
      <c r="AC5" s="201">
        <v>0.59</v>
      </c>
      <c r="AD5" s="201">
        <v>16.02</v>
      </c>
      <c r="AE5" s="201">
        <v>0</v>
      </c>
      <c r="AF5" s="201">
        <v>0</v>
      </c>
      <c r="AG5" s="201">
        <v>23.18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12.56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19.84</v>
      </c>
      <c r="K6" s="201">
        <v>0.33</v>
      </c>
      <c r="L6" s="201">
        <v>20.53</v>
      </c>
      <c r="M6" s="201">
        <v>1.01</v>
      </c>
      <c r="N6" s="201">
        <v>1.29</v>
      </c>
      <c r="O6" s="201">
        <v>0</v>
      </c>
      <c r="P6" s="201">
        <v>1.51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14.78</v>
      </c>
      <c r="V6" s="201">
        <v>0.13</v>
      </c>
      <c r="W6" s="201">
        <v>0.5</v>
      </c>
      <c r="X6" s="201">
        <v>2.09</v>
      </c>
      <c r="Y6" s="201">
        <v>0</v>
      </c>
      <c r="Z6" s="201">
        <v>2.75</v>
      </c>
      <c r="AA6" s="201">
        <v>0.98</v>
      </c>
      <c r="AB6" s="201">
        <v>0</v>
      </c>
      <c r="AC6" s="201">
        <v>0.59</v>
      </c>
      <c r="AD6" s="201">
        <v>16.02</v>
      </c>
      <c r="AE6" s="201">
        <v>0</v>
      </c>
      <c r="AF6" s="201">
        <v>0</v>
      </c>
      <c r="AG6" s="201">
        <v>23.18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12.56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19.84</v>
      </c>
      <c r="K7" s="201">
        <v>4.05</v>
      </c>
      <c r="L7" s="201">
        <v>20.53</v>
      </c>
      <c r="M7" s="201">
        <v>1.01</v>
      </c>
      <c r="N7" s="201">
        <v>1.29</v>
      </c>
      <c r="O7" s="201">
        <v>0</v>
      </c>
      <c r="P7" s="201">
        <v>1.51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14.78</v>
      </c>
      <c r="V7" s="201">
        <v>0.13</v>
      </c>
      <c r="W7" s="201">
        <v>0.5</v>
      </c>
      <c r="X7" s="201">
        <v>2.09</v>
      </c>
      <c r="Y7" s="201">
        <v>0</v>
      </c>
      <c r="Z7" s="201">
        <v>2.75</v>
      </c>
      <c r="AA7" s="201">
        <v>0.98</v>
      </c>
      <c r="AB7" s="201">
        <v>0</v>
      </c>
      <c r="AC7" s="201">
        <v>0.59</v>
      </c>
      <c r="AD7" s="201">
        <v>16.02</v>
      </c>
      <c r="AE7" s="201">
        <v>0</v>
      </c>
      <c r="AF7" s="201">
        <v>0</v>
      </c>
      <c r="AG7" s="201">
        <v>23.18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214.29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12.56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19.84</v>
      </c>
      <c r="K8" s="201">
        <v>4.0599999999999996</v>
      </c>
      <c r="L8" s="201">
        <v>20.53</v>
      </c>
      <c r="M8" s="201">
        <v>1.01</v>
      </c>
      <c r="N8" s="201">
        <v>1.29</v>
      </c>
      <c r="O8" s="201">
        <v>0</v>
      </c>
      <c r="P8" s="201">
        <v>1.51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14.78</v>
      </c>
      <c r="V8" s="201">
        <v>0.13</v>
      </c>
      <c r="W8" s="201">
        <v>0.5</v>
      </c>
      <c r="X8" s="201">
        <v>2.09</v>
      </c>
      <c r="Y8" s="201">
        <v>0</v>
      </c>
      <c r="Z8" s="201">
        <v>2.75</v>
      </c>
      <c r="AA8" s="201">
        <v>0.98</v>
      </c>
      <c r="AB8" s="201">
        <v>0</v>
      </c>
      <c r="AC8" s="201">
        <v>0.59</v>
      </c>
      <c r="AD8" s="201">
        <v>16.02</v>
      </c>
      <c r="AE8" s="201">
        <v>0</v>
      </c>
      <c r="AF8" s="201">
        <v>0</v>
      </c>
      <c r="AG8" s="201">
        <v>23.18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214.29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12.56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19.84</v>
      </c>
      <c r="K9" s="201">
        <v>4.0599999999999996</v>
      </c>
      <c r="L9" s="201">
        <v>70.27</v>
      </c>
      <c r="M9" s="201">
        <v>1.01</v>
      </c>
      <c r="N9" s="201">
        <v>1.29</v>
      </c>
      <c r="O9" s="201">
        <v>0</v>
      </c>
      <c r="P9" s="201">
        <v>1.51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14.78</v>
      </c>
      <c r="V9" s="201">
        <v>0.13</v>
      </c>
      <c r="W9" s="201">
        <v>0.5</v>
      </c>
      <c r="X9" s="201">
        <v>2.09</v>
      </c>
      <c r="Y9" s="201">
        <v>0</v>
      </c>
      <c r="Z9" s="201">
        <v>2.75</v>
      </c>
      <c r="AA9" s="201">
        <v>0.98</v>
      </c>
      <c r="AB9" s="201">
        <v>0</v>
      </c>
      <c r="AC9" s="201">
        <v>0.59</v>
      </c>
      <c r="AD9" s="201">
        <v>16.02</v>
      </c>
      <c r="AE9" s="201">
        <v>0</v>
      </c>
      <c r="AF9" s="201">
        <v>0</v>
      </c>
      <c r="AG9" s="201">
        <v>23.18</v>
      </c>
      <c r="AH9" s="201">
        <v>0</v>
      </c>
      <c r="AI9" s="201">
        <v>5.78</v>
      </c>
      <c r="AJ9" s="201">
        <v>0</v>
      </c>
      <c r="AK9" s="201">
        <v>12.61</v>
      </c>
      <c r="AL9" s="201">
        <v>0</v>
      </c>
      <c r="AM9" s="201">
        <v>0</v>
      </c>
      <c r="AN9" s="201">
        <v>0</v>
      </c>
      <c r="AO9" s="201">
        <v>214.29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12.56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19.84</v>
      </c>
      <c r="K10" s="201">
        <v>4.0599999999999996</v>
      </c>
      <c r="L10" s="201">
        <v>137.80000000000001</v>
      </c>
      <c r="M10" s="201">
        <v>1.01</v>
      </c>
      <c r="N10" s="201">
        <v>1.29</v>
      </c>
      <c r="O10" s="201">
        <v>0</v>
      </c>
      <c r="P10" s="201">
        <v>1.51</v>
      </c>
      <c r="Q10" s="201">
        <v>2.84</v>
      </c>
      <c r="R10" s="201">
        <v>5.77</v>
      </c>
      <c r="S10" s="201">
        <v>3.76</v>
      </c>
      <c r="T10" s="201">
        <v>0</v>
      </c>
      <c r="U10" s="201">
        <v>14.78</v>
      </c>
      <c r="V10" s="201">
        <v>0.13</v>
      </c>
      <c r="W10" s="201">
        <v>0.5</v>
      </c>
      <c r="X10" s="201">
        <v>2.09</v>
      </c>
      <c r="Y10" s="201">
        <v>0</v>
      </c>
      <c r="Z10" s="201">
        <v>29.72</v>
      </c>
      <c r="AA10" s="201">
        <v>19.95</v>
      </c>
      <c r="AB10" s="201">
        <v>0</v>
      </c>
      <c r="AC10" s="201">
        <v>0.59</v>
      </c>
      <c r="AD10" s="201">
        <v>16.02</v>
      </c>
      <c r="AE10" s="201">
        <v>0</v>
      </c>
      <c r="AF10" s="201">
        <v>0</v>
      </c>
      <c r="AG10" s="201">
        <v>23.18</v>
      </c>
      <c r="AH10" s="201">
        <v>0</v>
      </c>
      <c r="AI10" s="201">
        <v>5.78</v>
      </c>
      <c r="AJ10" s="201">
        <v>0</v>
      </c>
      <c r="AK10" s="201">
        <v>12.61</v>
      </c>
      <c r="AL10" s="201">
        <v>0</v>
      </c>
      <c r="AM10" s="201">
        <v>0</v>
      </c>
      <c r="AN10" s="201">
        <v>0</v>
      </c>
      <c r="AO10" s="201">
        <v>214.29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12.56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19.84</v>
      </c>
      <c r="K11" s="201">
        <v>4.0599999999999996</v>
      </c>
      <c r="L11" s="201">
        <v>205.33</v>
      </c>
      <c r="M11" s="201">
        <v>1.01</v>
      </c>
      <c r="N11" s="201">
        <v>1.29</v>
      </c>
      <c r="O11" s="201">
        <v>0</v>
      </c>
      <c r="P11" s="201">
        <v>1.51</v>
      </c>
      <c r="Q11" s="201">
        <v>2.84</v>
      </c>
      <c r="R11" s="201">
        <v>5.77</v>
      </c>
      <c r="S11" s="201">
        <v>3.76</v>
      </c>
      <c r="T11" s="201">
        <v>0</v>
      </c>
      <c r="U11" s="201">
        <v>14.78</v>
      </c>
      <c r="V11" s="201">
        <v>0.13</v>
      </c>
      <c r="W11" s="201">
        <v>0.5</v>
      </c>
      <c r="X11" s="201">
        <v>2.09</v>
      </c>
      <c r="Y11" s="201">
        <v>0</v>
      </c>
      <c r="Z11" s="201">
        <v>29.72</v>
      </c>
      <c r="AA11" s="201">
        <v>19.95</v>
      </c>
      <c r="AB11" s="201">
        <v>0</v>
      </c>
      <c r="AC11" s="201">
        <v>0.59</v>
      </c>
      <c r="AD11" s="201">
        <v>16.02</v>
      </c>
      <c r="AE11" s="201">
        <v>0</v>
      </c>
      <c r="AF11" s="201">
        <v>0</v>
      </c>
      <c r="AG11" s="201">
        <v>23.18</v>
      </c>
      <c r="AH11" s="201">
        <v>0</v>
      </c>
      <c r="AI11" s="201">
        <v>5.78</v>
      </c>
      <c r="AJ11" s="201">
        <v>0</v>
      </c>
      <c r="AK11" s="201">
        <v>12.61</v>
      </c>
      <c r="AL11" s="201">
        <v>0</v>
      </c>
      <c r="AM11" s="201">
        <v>0</v>
      </c>
      <c r="AN11" s="201">
        <v>0</v>
      </c>
      <c r="AO11" s="201">
        <v>214.99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12.56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19.84</v>
      </c>
      <c r="K12" s="201">
        <v>4.0599999999999996</v>
      </c>
      <c r="L12" s="201">
        <v>274.77999999999997</v>
      </c>
      <c r="M12" s="201">
        <v>1.01</v>
      </c>
      <c r="N12" s="201">
        <v>1.29</v>
      </c>
      <c r="O12" s="201">
        <v>0</v>
      </c>
      <c r="P12" s="201">
        <v>1.51</v>
      </c>
      <c r="Q12" s="201">
        <v>0.24</v>
      </c>
      <c r="R12" s="201">
        <v>0.46</v>
      </c>
      <c r="S12" s="201">
        <v>0.31</v>
      </c>
      <c r="T12" s="201">
        <v>0</v>
      </c>
      <c r="U12" s="201">
        <v>14.78</v>
      </c>
      <c r="V12" s="201">
        <v>0.13</v>
      </c>
      <c r="W12" s="201">
        <v>0.5</v>
      </c>
      <c r="X12" s="201">
        <v>2.09</v>
      </c>
      <c r="Y12" s="201">
        <v>0</v>
      </c>
      <c r="Z12" s="201">
        <v>2.75</v>
      </c>
      <c r="AA12" s="201">
        <v>0.98</v>
      </c>
      <c r="AB12" s="201">
        <v>0</v>
      </c>
      <c r="AC12" s="201">
        <v>0.59</v>
      </c>
      <c r="AD12" s="201">
        <v>16.02</v>
      </c>
      <c r="AE12" s="201">
        <v>0</v>
      </c>
      <c r="AF12" s="201">
        <v>0</v>
      </c>
      <c r="AG12" s="201">
        <v>23.18</v>
      </c>
      <c r="AH12" s="201">
        <v>0</v>
      </c>
      <c r="AI12" s="201">
        <v>5.78</v>
      </c>
      <c r="AJ12" s="201">
        <v>0</v>
      </c>
      <c r="AK12" s="201">
        <v>12.61</v>
      </c>
      <c r="AL12" s="201">
        <v>0</v>
      </c>
      <c r="AM12" s="201">
        <v>0</v>
      </c>
      <c r="AN12" s="201">
        <v>0</v>
      </c>
      <c r="AO12" s="201">
        <v>214.99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12.56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19.84</v>
      </c>
      <c r="K13" s="201">
        <v>4.0599999999999996</v>
      </c>
      <c r="L13" s="201">
        <v>274.79000000000002</v>
      </c>
      <c r="M13" s="201">
        <v>1.01</v>
      </c>
      <c r="N13" s="201">
        <v>1.29</v>
      </c>
      <c r="O13" s="201">
        <v>0</v>
      </c>
      <c r="P13" s="201">
        <v>1.51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14.78</v>
      </c>
      <c r="V13" s="201">
        <v>0.13</v>
      </c>
      <c r="W13" s="201">
        <v>0.5</v>
      </c>
      <c r="X13" s="201">
        <v>2.09</v>
      </c>
      <c r="Y13" s="201">
        <v>0</v>
      </c>
      <c r="Z13" s="201">
        <v>2.75</v>
      </c>
      <c r="AA13" s="201">
        <v>0.98</v>
      </c>
      <c r="AB13" s="201">
        <v>0</v>
      </c>
      <c r="AC13" s="201">
        <v>0.59</v>
      </c>
      <c r="AD13" s="201">
        <v>16.02</v>
      </c>
      <c r="AE13" s="201">
        <v>0</v>
      </c>
      <c r="AF13" s="201">
        <v>0</v>
      </c>
      <c r="AG13" s="201">
        <v>23.18</v>
      </c>
      <c r="AH13" s="201">
        <v>0</v>
      </c>
      <c r="AI13" s="201">
        <v>5.78</v>
      </c>
      <c r="AJ13" s="201">
        <v>0</v>
      </c>
      <c r="AK13" s="201">
        <v>12.61</v>
      </c>
      <c r="AL13" s="201">
        <v>0</v>
      </c>
      <c r="AM13" s="201">
        <v>0</v>
      </c>
      <c r="AN13" s="201">
        <v>0</v>
      </c>
      <c r="AO13" s="201">
        <v>214.99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12.56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19.84</v>
      </c>
      <c r="K14" s="201">
        <v>4.0599999999999996</v>
      </c>
      <c r="L14" s="201">
        <v>274.77999999999997</v>
      </c>
      <c r="M14" s="201">
        <v>1.01</v>
      </c>
      <c r="N14" s="201">
        <v>1.29</v>
      </c>
      <c r="O14" s="201">
        <v>0</v>
      </c>
      <c r="P14" s="201">
        <v>1.51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14.78</v>
      </c>
      <c r="V14" s="201">
        <v>0.13</v>
      </c>
      <c r="W14" s="201">
        <v>0.5</v>
      </c>
      <c r="X14" s="201">
        <v>2.09</v>
      </c>
      <c r="Y14" s="201">
        <v>0</v>
      </c>
      <c r="Z14" s="201">
        <v>2.75</v>
      </c>
      <c r="AA14" s="201">
        <v>0.98</v>
      </c>
      <c r="AB14" s="201">
        <v>0</v>
      </c>
      <c r="AC14" s="201">
        <v>0.59</v>
      </c>
      <c r="AD14" s="201">
        <v>16.02</v>
      </c>
      <c r="AE14" s="201">
        <v>0</v>
      </c>
      <c r="AF14" s="201">
        <v>0</v>
      </c>
      <c r="AG14" s="201">
        <v>23.18</v>
      </c>
      <c r="AH14" s="201">
        <v>0</v>
      </c>
      <c r="AI14" s="201">
        <v>5.78</v>
      </c>
      <c r="AJ14" s="201">
        <v>0</v>
      </c>
      <c r="AK14" s="201">
        <v>12.61</v>
      </c>
      <c r="AL14" s="201">
        <v>0</v>
      </c>
      <c r="AM14" s="201">
        <v>0</v>
      </c>
      <c r="AN14" s="201">
        <v>0</v>
      </c>
      <c r="AO14" s="201">
        <v>214.99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12.56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19.84</v>
      </c>
      <c r="K15" s="201">
        <v>4.0599999999999996</v>
      </c>
      <c r="L15" s="201">
        <v>274.79000000000002</v>
      </c>
      <c r="M15" s="201">
        <v>1.01</v>
      </c>
      <c r="N15" s="201">
        <v>1.29</v>
      </c>
      <c r="O15" s="201">
        <v>0</v>
      </c>
      <c r="P15" s="201">
        <v>1.51</v>
      </c>
      <c r="Q15" s="201">
        <v>0.24</v>
      </c>
      <c r="R15" s="201">
        <v>0.46</v>
      </c>
      <c r="S15" s="201">
        <v>0</v>
      </c>
      <c r="T15" s="201">
        <v>0</v>
      </c>
      <c r="U15" s="201">
        <v>14.78</v>
      </c>
      <c r="V15" s="201">
        <v>0.13</v>
      </c>
      <c r="W15" s="201">
        <v>0.5</v>
      </c>
      <c r="X15" s="201">
        <v>2.09</v>
      </c>
      <c r="Y15" s="201">
        <v>0</v>
      </c>
      <c r="Z15" s="201">
        <v>2.75</v>
      </c>
      <c r="AA15" s="201">
        <v>0.98</v>
      </c>
      <c r="AB15" s="201">
        <v>0</v>
      </c>
      <c r="AC15" s="201">
        <v>0.31</v>
      </c>
      <c r="AD15" s="201">
        <v>16.02</v>
      </c>
      <c r="AE15" s="201">
        <v>0</v>
      </c>
      <c r="AF15" s="201">
        <v>0</v>
      </c>
      <c r="AG15" s="201">
        <v>23.18</v>
      </c>
      <c r="AH15" s="201">
        <v>0</v>
      </c>
      <c r="AI15" s="201">
        <v>5.78</v>
      </c>
      <c r="AJ15" s="201">
        <v>0</v>
      </c>
      <c r="AK15" s="201">
        <v>12.61</v>
      </c>
      <c r="AL15" s="201">
        <v>0</v>
      </c>
      <c r="AM15" s="201">
        <v>0</v>
      </c>
      <c r="AN15" s="201">
        <v>0</v>
      </c>
      <c r="AO15" s="201">
        <v>214.99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12.56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19.84</v>
      </c>
      <c r="K16" s="201">
        <v>4.0599999999999996</v>
      </c>
      <c r="L16" s="201">
        <v>274.79000000000002</v>
      </c>
      <c r="M16" s="201">
        <v>1.01</v>
      </c>
      <c r="N16" s="201">
        <v>1.29</v>
      </c>
      <c r="O16" s="201">
        <v>0</v>
      </c>
      <c r="P16" s="201">
        <v>1.51</v>
      </c>
      <c r="Q16" s="201">
        <v>0.24</v>
      </c>
      <c r="R16" s="201">
        <v>0.46</v>
      </c>
      <c r="S16" s="201">
        <v>0.28999999999999998</v>
      </c>
      <c r="T16" s="201">
        <v>0</v>
      </c>
      <c r="U16" s="201">
        <v>14.78</v>
      </c>
      <c r="V16" s="201">
        <v>0.13</v>
      </c>
      <c r="W16" s="201">
        <v>0.5</v>
      </c>
      <c r="X16" s="201">
        <v>2.09</v>
      </c>
      <c r="Y16" s="201">
        <v>0</v>
      </c>
      <c r="Z16" s="201">
        <v>2.75</v>
      </c>
      <c r="AA16" s="201">
        <v>0.98</v>
      </c>
      <c r="AB16" s="201">
        <v>0</v>
      </c>
      <c r="AC16" s="201">
        <v>0.31</v>
      </c>
      <c r="AD16" s="201">
        <v>16.02</v>
      </c>
      <c r="AE16" s="201">
        <v>0</v>
      </c>
      <c r="AF16" s="201">
        <v>0</v>
      </c>
      <c r="AG16" s="201">
        <v>23.18</v>
      </c>
      <c r="AH16" s="201">
        <v>0</v>
      </c>
      <c r="AI16" s="201">
        <v>5.78</v>
      </c>
      <c r="AJ16" s="201">
        <v>0</v>
      </c>
      <c r="AK16" s="201">
        <v>12.61</v>
      </c>
      <c r="AL16" s="201">
        <v>0</v>
      </c>
      <c r="AM16" s="201">
        <v>0</v>
      </c>
      <c r="AN16" s="201">
        <v>0</v>
      </c>
      <c r="AO16" s="201">
        <v>214.99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12.56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19.84</v>
      </c>
      <c r="K17" s="201">
        <v>4.0599999999999996</v>
      </c>
      <c r="L17" s="201">
        <v>274.79000000000002</v>
      </c>
      <c r="M17" s="201">
        <v>1.01</v>
      </c>
      <c r="N17" s="201">
        <v>1.29</v>
      </c>
      <c r="O17" s="201">
        <v>0</v>
      </c>
      <c r="P17" s="201">
        <v>1.51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14.78</v>
      </c>
      <c r="V17" s="201">
        <v>0.13</v>
      </c>
      <c r="W17" s="201">
        <v>0.5</v>
      </c>
      <c r="X17" s="201">
        <v>2.09</v>
      </c>
      <c r="Y17" s="201">
        <v>0</v>
      </c>
      <c r="Z17" s="201">
        <v>2.75</v>
      </c>
      <c r="AA17" s="201">
        <v>0.98</v>
      </c>
      <c r="AB17" s="201">
        <v>0</v>
      </c>
      <c r="AC17" s="201">
        <v>0.31</v>
      </c>
      <c r="AD17" s="201">
        <v>16.02</v>
      </c>
      <c r="AE17" s="201">
        <v>0</v>
      </c>
      <c r="AF17" s="201">
        <v>0</v>
      </c>
      <c r="AG17" s="201">
        <v>23.18</v>
      </c>
      <c r="AH17" s="201">
        <v>0</v>
      </c>
      <c r="AI17" s="201">
        <v>5.78</v>
      </c>
      <c r="AJ17" s="201">
        <v>0</v>
      </c>
      <c r="AK17" s="201">
        <v>12.61</v>
      </c>
      <c r="AL17" s="201">
        <v>0</v>
      </c>
      <c r="AM17" s="201">
        <v>0</v>
      </c>
      <c r="AN17" s="201">
        <v>0</v>
      </c>
      <c r="AO17" s="201">
        <v>214.99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12.56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19.84</v>
      </c>
      <c r="K18" s="201">
        <v>4.0599999999999996</v>
      </c>
      <c r="L18" s="201">
        <v>274.79000000000002</v>
      </c>
      <c r="M18" s="201">
        <v>1.01</v>
      </c>
      <c r="N18" s="201">
        <v>1.29</v>
      </c>
      <c r="O18" s="201">
        <v>0</v>
      </c>
      <c r="P18" s="201">
        <v>1.51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14.78</v>
      </c>
      <c r="V18" s="201">
        <v>0.13</v>
      </c>
      <c r="W18" s="201">
        <v>0.5</v>
      </c>
      <c r="X18" s="201">
        <v>2.09</v>
      </c>
      <c r="Y18" s="201">
        <v>0</v>
      </c>
      <c r="Z18" s="201">
        <v>2.75</v>
      </c>
      <c r="AA18" s="201">
        <v>0.98</v>
      </c>
      <c r="AB18" s="201">
        <v>0</v>
      </c>
      <c r="AC18" s="201">
        <v>0.31</v>
      </c>
      <c r="AD18" s="201">
        <v>16.02</v>
      </c>
      <c r="AE18" s="201">
        <v>0</v>
      </c>
      <c r="AF18" s="201">
        <v>0</v>
      </c>
      <c r="AG18" s="201">
        <v>23.18</v>
      </c>
      <c r="AH18" s="201">
        <v>0</v>
      </c>
      <c r="AI18" s="201">
        <v>5.78</v>
      </c>
      <c r="AJ18" s="201">
        <v>0</v>
      </c>
      <c r="AK18" s="201">
        <v>12.61</v>
      </c>
      <c r="AL18" s="201">
        <v>0</v>
      </c>
      <c r="AM18" s="201">
        <v>0</v>
      </c>
      <c r="AN18" s="201">
        <v>0</v>
      </c>
      <c r="AO18" s="201">
        <v>214.99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19.84</v>
      </c>
      <c r="K19" s="201">
        <v>4.0599999999999996</v>
      </c>
      <c r="L19" s="201">
        <v>274.79000000000002</v>
      </c>
      <c r="M19" s="201">
        <v>1.01</v>
      </c>
      <c r="N19" s="201">
        <v>1.29</v>
      </c>
      <c r="O19" s="201">
        <v>0</v>
      </c>
      <c r="P19" s="201">
        <v>1.51</v>
      </c>
      <c r="Q19" s="201">
        <v>0.24</v>
      </c>
      <c r="R19" s="201">
        <v>0.46</v>
      </c>
      <c r="S19" s="201">
        <v>0.28999999999999998</v>
      </c>
      <c r="T19" s="201">
        <v>0</v>
      </c>
      <c r="U19" s="201">
        <v>14.78</v>
      </c>
      <c r="V19" s="201">
        <v>0.13</v>
      </c>
      <c r="W19" s="201">
        <v>0.5</v>
      </c>
      <c r="X19" s="201">
        <v>2.09</v>
      </c>
      <c r="Y19" s="201">
        <v>0</v>
      </c>
      <c r="Z19" s="201">
        <v>2.75</v>
      </c>
      <c r="AA19" s="201">
        <v>0.98</v>
      </c>
      <c r="AB19" s="201">
        <v>0</v>
      </c>
      <c r="AC19" s="201">
        <v>0.31</v>
      </c>
      <c r="AD19" s="201">
        <v>16.02</v>
      </c>
      <c r="AE19" s="201">
        <v>0</v>
      </c>
      <c r="AF19" s="201">
        <v>0</v>
      </c>
      <c r="AG19" s="201">
        <v>22.64</v>
      </c>
      <c r="AH19" s="201">
        <v>0</v>
      </c>
      <c r="AI19" s="201">
        <v>5.78</v>
      </c>
      <c r="AJ19" s="201">
        <v>0</v>
      </c>
      <c r="AK19" s="201">
        <v>12.61</v>
      </c>
      <c r="AL19" s="201">
        <v>0</v>
      </c>
      <c r="AM19" s="201">
        <v>0</v>
      </c>
      <c r="AN19" s="201">
        <v>0</v>
      </c>
      <c r="AO19" s="201">
        <v>214.99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19.84</v>
      </c>
      <c r="K20" s="201">
        <v>4.0599999999999996</v>
      </c>
      <c r="L20" s="201">
        <v>274.79000000000002</v>
      </c>
      <c r="M20" s="201">
        <v>1.01</v>
      </c>
      <c r="N20" s="201">
        <v>1.29</v>
      </c>
      <c r="O20" s="201">
        <v>0</v>
      </c>
      <c r="P20" s="201">
        <v>1.51</v>
      </c>
      <c r="Q20" s="201">
        <v>0.24</v>
      </c>
      <c r="R20" s="201">
        <v>0.46</v>
      </c>
      <c r="S20" s="201">
        <v>0.28999999999999998</v>
      </c>
      <c r="T20" s="201">
        <v>0</v>
      </c>
      <c r="U20" s="201">
        <v>14.78</v>
      </c>
      <c r="V20" s="201">
        <v>0.13</v>
      </c>
      <c r="W20" s="201">
        <v>0.5</v>
      </c>
      <c r="X20" s="201">
        <v>2.09</v>
      </c>
      <c r="Y20" s="201">
        <v>0</v>
      </c>
      <c r="Z20" s="201">
        <v>2.75</v>
      </c>
      <c r="AA20" s="201">
        <v>0.98</v>
      </c>
      <c r="AB20" s="201">
        <v>0</v>
      </c>
      <c r="AC20" s="201">
        <v>0.31</v>
      </c>
      <c r="AD20" s="201">
        <v>16.02</v>
      </c>
      <c r="AE20" s="201">
        <v>0</v>
      </c>
      <c r="AF20" s="201">
        <v>0</v>
      </c>
      <c r="AG20" s="201">
        <v>22.64</v>
      </c>
      <c r="AH20" s="201">
        <v>0</v>
      </c>
      <c r="AI20" s="201">
        <v>5.78</v>
      </c>
      <c r="AJ20" s="201">
        <v>0</v>
      </c>
      <c r="AK20" s="201">
        <v>12.61</v>
      </c>
      <c r="AL20" s="201">
        <v>0</v>
      </c>
      <c r="AM20" s="201">
        <v>0</v>
      </c>
      <c r="AN20" s="201">
        <v>0</v>
      </c>
      <c r="AO20" s="201">
        <v>214.99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19.84</v>
      </c>
      <c r="K21" s="201">
        <v>4.0599999999999996</v>
      </c>
      <c r="L21" s="201">
        <v>274.79000000000002</v>
      </c>
      <c r="M21" s="201">
        <v>1.01</v>
      </c>
      <c r="N21" s="201">
        <v>1.29</v>
      </c>
      <c r="O21" s="201">
        <v>0</v>
      </c>
      <c r="P21" s="201">
        <v>1.51</v>
      </c>
      <c r="Q21" s="201">
        <v>0.24</v>
      </c>
      <c r="R21" s="201">
        <v>0.46</v>
      </c>
      <c r="S21" s="201">
        <v>0.28999999999999998</v>
      </c>
      <c r="T21" s="201">
        <v>0</v>
      </c>
      <c r="U21" s="201">
        <v>14.78</v>
      </c>
      <c r="V21" s="201">
        <v>0.13</v>
      </c>
      <c r="W21" s="201">
        <v>0.5</v>
      </c>
      <c r="X21" s="201">
        <v>2.09</v>
      </c>
      <c r="Y21" s="201">
        <v>0</v>
      </c>
      <c r="Z21" s="201">
        <v>2.75</v>
      </c>
      <c r="AA21" s="201">
        <v>0.98</v>
      </c>
      <c r="AB21" s="201">
        <v>0</v>
      </c>
      <c r="AC21" s="201">
        <v>0.31</v>
      </c>
      <c r="AD21" s="201">
        <v>16.02</v>
      </c>
      <c r="AE21" s="201">
        <v>0</v>
      </c>
      <c r="AF21" s="201">
        <v>0</v>
      </c>
      <c r="AG21" s="201">
        <v>22.64</v>
      </c>
      <c r="AH21" s="201">
        <v>0</v>
      </c>
      <c r="AI21" s="201">
        <v>5.78</v>
      </c>
      <c r="AJ21" s="201">
        <v>0</v>
      </c>
      <c r="AK21" s="201">
        <v>12.61</v>
      </c>
      <c r="AL21" s="201">
        <v>0</v>
      </c>
      <c r="AM21" s="201">
        <v>0</v>
      </c>
      <c r="AN21" s="201">
        <v>0</v>
      </c>
      <c r="AO21" s="201">
        <v>214.99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19.84</v>
      </c>
      <c r="K22" s="201">
        <v>4.0599999999999996</v>
      </c>
      <c r="L22" s="201">
        <v>274.79000000000002</v>
      </c>
      <c r="M22" s="201">
        <v>1.01</v>
      </c>
      <c r="N22" s="201">
        <v>1.29</v>
      </c>
      <c r="O22" s="201">
        <v>0</v>
      </c>
      <c r="P22" s="201">
        <v>1.51</v>
      </c>
      <c r="Q22" s="201">
        <v>0.24</v>
      </c>
      <c r="R22" s="201">
        <v>0.46</v>
      </c>
      <c r="S22" s="201">
        <v>0.28999999999999998</v>
      </c>
      <c r="T22" s="201">
        <v>0</v>
      </c>
      <c r="U22" s="201">
        <v>14.78</v>
      </c>
      <c r="V22" s="201">
        <v>0.13</v>
      </c>
      <c r="W22" s="201">
        <v>0.5</v>
      </c>
      <c r="X22" s="201">
        <v>2.09</v>
      </c>
      <c r="Y22" s="201">
        <v>0</v>
      </c>
      <c r="Z22" s="201">
        <v>2.75</v>
      </c>
      <c r="AA22" s="201">
        <v>0.98</v>
      </c>
      <c r="AB22" s="201">
        <v>0</v>
      </c>
      <c r="AC22" s="201">
        <v>0.31</v>
      </c>
      <c r="AD22" s="201">
        <v>16.02</v>
      </c>
      <c r="AE22" s="201">
        <v>0</v>
      </c>
      <c r="AF22" s="201">
        <v>0</v>
      </c>
      <c r="AG22" s="201">
        <v>22.64</v>
      </c>
      <c r="AH22" s="201">
        <v>0</v>
      </c>
      <c r="AI22" s="201">
        <v>5.78</v>
      </c>
      <c r="AJ22" s="201">
        <v>0</v>
      </c>
      <c r="AK22" s="201">
        <v>12.61</v>
      </c>
      <c r="AL22" s="201">
        <v>0</v>
      </c>
      <c r="AM22" s="201">
        <v>0</v>
      </c>
      <c r="AN22" s="201">
        <v>0</v>
      </c>
      <c r="AO22" s="201">
        <v>214.99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19.84</v>
      </c>
      <c r="K23" s="201">
        <v>4.0599999999999996</v>
      </c>
      <c r="L23" s="201">
        <v>274.79000000000002</v>
      </c>
      <c r="M23" s="201">
        <v>1.01</v>
      </c>
      <c r="N23" s="201">
        <v>1.29</v>
      </c>
      <c r="O23" s="201">
        <v>0</v>
      </c>
      <c r="P23" s="201">
        <v>1.51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14.78</v>
      </c>
      <c r="V23" s="201">
        <v>0.13</v>
      </c>
      <c r="W23" s="201">
        <v>0.5</v>
      </c>
      <c r="X23" s="201">
        <v>2.09</v>
      </c>
      <c r="Y23" s="201">
        <v>0</v>
      </c>
      <c r="Z23" s="201">
        <v>2.75</v>
      </c>
      <c r="AA23" s="201">
        <v>0.98</v>
      </c>
      <c r="AB23" s="201">
        <v>0</v>
      </c>
      <c r="AC23" s="201">
        <v>0.31</v>
      </c>
      <c r="AD23" s="201">
        <v>16.02</v>
      </c>
      <c r="AE23" s="201">
        <v>0</v>
      </c>
      <c r="AF23" s="201">
        <v>0</v>
      </c>
      <c r="AG23" s="201">
        <v>22.64</v>
      </c>
      <c r="AH23" s="201">
        <v>0</v>
      </c>
      <c r="AI23" s="201">
        <v>5.78</v>
      </c>
      <c r="AJ23" s="201">
        <v>0</v>
      </c>
      <c r="AK23" s="201">
        <v>12.61</v>
      </c>
      <c r="AL23" s="201">
        <v>0</v>
      </c>
      <c r="AM23" s="201">
        <v>0</v>
      </c>
      <c r="AN23" s="201">
        <v>0</v>
      </c>
      <c r="AO23" s="201">
        <v>214.99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19.84</v>
      </c>
      <c r="K24" s="201">
        <v>4.0599999999999996</v>
      </c>
      <c r="L24" s="201">
        <v>274.79000000000002</v>
      </c>
      <c r="M24" s="201">
        <v>1.01</v>
      </c>
      <c r="N24" s="201">
        <v>1.29</v>
      </c>
      <c r="O24" s="201">
        <v>0</v>
      </c>
      <c r="P24" s="201">
        <v>1.51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14.78</v>
      </c>
      <c r="V24" s="201">
        <v>0.13</v>
      </c>
      <c r="W24" s="201">
        <v>0.5</v>
      </c>
      <c r="X24" s="201">
        <v>2.09</v>
      </c>
      <c r="Y24" s="201">
        <v>0</v>
      </c>
      <c r="Z24" s="201">
        <v>2.75</v>
      </c>
      <c r="AA24" s="201">
        <v>0.98</v>
      </c>
      <c r="AB24" s="201">
        <v>0</v>
      </c>
      <c r="AC24" s="201">
        <v>0.31</v>
      </c>
      <c r="AD24" s="201">
        <v>16.02</v>
      </c>
      <c r="AE24" s="201">
        <v>0</v>
      </c>
      <c r="AF24" s="201">
        <v>0</v>
      </c>
      <c r="AG24" s="201">
        <v>22.64</v>
      </c>
      <c r="AH24" s="201">
        <v>0</v>
      </c>
      <c r="AI24" s="201">
        <v>5.78</v>
      </c>
      <c r="AJ24" s="201">
        <v>0</v>
      </c>
      <c r="AK24" s="201">
        <v>15.15</v>
      </c>
      <c r="AL24" s="201">
        <v>0</v>
      </c>
      <c r="AM24" s="201">
        <v>0</v>
      </c>
      <c r="AN24" s="201">
        <v>0</v>
      </c>
      <c r="AO24" s="201">
        <v>214.99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19.84</v>
      </c>
      <c r="K25" s="201">
        <v>4.0599999999999996</v>
      </c>
      <c r="L25" s="201">
        <v>274.79000000000002</v>
      </c>
      <c r="M25" s="201">
        <v>1.01</v>
      </c>
      <c r="N25" s="201">
        <v>1.29</v>
      </c>
      <c r="O25" s="201">
        <v>0</v>
      </c>
      <c r="P25" s="201">
        <v>1.51</v>
      </c>
      <c r="Q25" s="201">
        <v>3.14</v>
      </c>
      <c r="R25" s="201">
        <v>0.46</v>
      </c>
      <c r="S25" s="201">
        <v>3.8</v>
      </c>
      <c r="T25" s="201">
        <v>0</v>
      </c>
      <c r="U25" s="201">
        <v>14.78</v>
      </c>
      <c r="V25" s="201">
        <v>0.13</v>
      </c>
      <c r="W25" s="201">
        <v>0.5</v>
      </c>
      <c r="X25" s="201">
        <v>2.09</v>
      </c>
      <c r="Y25" s="201">
        <v>0</v>
      </c>
      <c r="Z25" s="201">
        <v>2.75</v>
      </c>
      <c r="AA25" s="201">
        <v>0.98</v>
      </c>
      <c r="AB25" s="201">
        <v>0</v>
      </c>
      <c r="AC25" s="201">
        <v>0.31</v>
      </c>
      <c r="AD25" s="201">
        <v>16.02</v>
      </c>
      <c r="AE25" s="201">
        <v>0</v>
      </c>
      <c r="AF25" s="201">
        <v>0</v>
      </c>
      <c r="AG25" s="201">
        <v>22.64</v>
      </c>
      <c r="AH25" s="201">
        <v>0</v>
      </c>
      <c r="AI25" s="201">
        <v>5.78</v>
      </c>
      <c r="AJ25" s="201">
        <v>0</v>
      </c>
      <c r="AK25" s="201">
        <v>15.15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19.84</v>
      </c>
      <c r="K26" s="201">
        <v>4.0599999999999996</v>
      </c>
      <c r="L26" s="201">
        <v>274.79000000000002</v>
      </c>
      <c r="M26" s="201">
        <v>1.01</v>
      </c>
      <c r="N26" s="201">
        <v>1.29</v>
      </c>
      <c r="O26" s="201">
        <v>0</v>
      </c>
      <c r="P26" s="201">
        <v>1.51</v>
      </c>
      <c r="Q26" s="201">
        <v>3.14</v>
      </c>
      <c r="R26" s="201">
        <v>0.46</v>
      </c>
      <c r="S26" s="201">
        <v>3.8</v>
      </c>
      <c r="T26" s="201">
        <v>0</v>
      </c>
      <c r="U26" s="201">
        <v>14.78</v>
      </c>
      <c r="V26" s="201">
        <v>0.13</v>
      </c>
      <c r="W26" s="201">
        <v>0.5</v>
      </c>
      <c r="X26" s="201">
        <v>2.09</v>
      </c>
      <c r="Y26" s="201">
        <v>0</v>
      </c>
      <c r="Z26" s="201">
        <v>2.75</v>
      </c>
      <c r="AA26" s="201">
        <v>0.98</v>
      </c>
      <c r="AB26" s="201">
        <v>0</v>
      </c>
      <c r="AC26" s="201">
        <v>0.31</v>
      </c>
      <c r="AD26" s="201">
        <v>16.02</v>
      </c>
      <c r="AE26" s="201">
        <v>0</v>
      </c>
      <c r="AF26" s="201">
        <v>0</v>
      </c>
      <c r="AG26" s="201">
        <v>22.64</v>
      </c>
      <c r="AH26" s="201">
        <v>0</v>
      </c>
      <c r="AI26" s="201">
        <v>5.78</v>
      </c>
      <c r="AJ26" s="201">
        <v>0</v>
      </c>
      <c r="AK26" s="201">
        <v>15.15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12.56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19.84</v>
      </c>
      <c r="K27" s="201">
        <v>4.0599999999999996</v>
      </c>
      <c r="L27" s="201">
        <v>274.79000000000002</v>
      </c>
      <c r="M27" s="201">
        <v>1.01</v>
      </c>
      <c r="N27" s="201">
        <v>1.29</v>
      </c>
      <c r="O27" s="201">
        <v>0</v>
      </c>
      <c r="P27" s="201">
        <v>1.51</v>
      </c>
      <c r="Q27" s="201">
        <v>3.14</v>
      </c>
      <c r="R27" s="201">
        <v>0.46</v>
      </c>
      <c r="S27" s="201">
        <v>3.8</v>
      </c>
      <c r="T27" s="201">
        <v>0</v>
      </c>
      <c r="U27" s="201">
        <v>14.78</v>
      </c>
      <c r="V27" s="201">
        <v>0.13</v>
      </c>
      <c r="W27" s="201">
        <v>0.5</v>
      </c>
      <c r="X27" s="201">
        <v>2.09</v>
      </c>
      <c r="Y27" s="201">
        <v>0</v>
      </c>
      <c r="Z27" s="201">
        <v>2.75</v>
      </c>
      <c r="AA27" s="201">
        <v>0.98</v>
      </c>
      <c r="AB27" s="201">
        <v>0</v>
      </c>
      <c r="AC27" s="201">
        <v>0.31</v>
      </c>
      <c r="AD27" s="201">
        <v>16.02</v>
      </c>
      <c r="AE27" s="201">
        <v>0</v>
      </c>
      <c r="AF27" s="201">
        <v>0</v>
      </c>
      <c r="AG27" s="201">
        <v>22.64</v>
      </c>
      <c r="AH27" s="201">
        <v>0</v>
      </c>
      <c r="AI27" s="201">
        <v>5.78</v>
      </c>
      <c r="AJ27" s="201">
        <v>0</v>
      </c>
      <c r="AK27" s="201">
        <v>15.15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12.56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19.84</v>
      </c>
      <c r="K28" s="201">
        <v>4.0599999999999996</v>
      </c>
      <c r="L28" s="201">
        <v>274.79000000000002</v>
      </c>
      <c r="M28" s="201">
        <v>1.01</v>
      </c>
      <c r="N28" s="201">
        <v>1.29</v>
      </c>
      <c r="O28" s="201">
        <v>0</v>
      </c>
      <c r="P28" s="201">
        <v>1.51</v>
      </c>
      <c r="Q28" s="201">
        <v>3.14</v>
      </c>
      <c r="R28" s="201">
        <v>0.46</v>
      </c>
      <c r="S28" s="201">
        <v>3.8</v>
      </c>
      <c r="T28" s="201">
        <v>0</v>
      </c>
      <c r="U28" s="201">
        <v>14.78</v>
      </c>
      <c r="V28" s="201">
        <v>0.13</v>
      </c>
      <c r="W28" s="201">
        <v>0.5</v>
      </c>
      <c r="X28" s="201">
        <v>2.09</v>
      </c>
      <c r="Y28" s="201">
        <v>0</v>
      </c>
      <c r="Z28" s="201">
        <v>2.75</v>
      </c>
      <c r="AA28" s="201">
        <v>0.97</v>
      </c>
      <c r="AB28" s="201">
        <v>0</v>
      </c>
      <c r="AC28" s="201">
        <v>0.31</v>
      </c>
      <c r="AD28" s="201">
        <v>16.02</v>
      </c>
      <c r="AE28" s="201">
        <v>0</v>
      </c>
      <c r="AF28" s="201">
        <v>0</v>
      </c>
      <c r="AG28" s="201">
        <v>22.64</v>
      </c>
      <c r="AH28" s="201">
        <v>0</v>
      </c>
      <c r="AI28" s="201">
        <v>5.78</v>
      </c>
      <c r="AJ28" s="201">
        <v>0</v>
      </c>
      <c r="AK28" s="201">
        <v>15.15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19.84</v>
      </c>
      <c r="K29" s="201">
        <v>4.0599999999999996</v>
      </c>
      <c r="L29" s="201">
        <v>274.79000000000002</v>
      </c>
      <c r="M29" s="201">
        <v>1.01</v>
      </c>
      <c r="N29" s="201">
        <v>1.29</v>
      </c>
      <c r="O29" s="201">
        <v>0</v>
      </c>
      <c r="P29" s="201">
        <v>1.51</v>
      </c>
      <c r="Q29" s="201">
        <v>3.14</v>
      </c>
      <c r="R29" s="201">
        <v>0.46</v>
      </c>
      <c r="S29" s="201">
        <v>3.8</v>
      </c>
      <c r="T29" s="201">
        <v>0</v>
      </c>
      <c r="U29" s="201">
        <v>14.78</v>
      </c>
      <c r="V29" s="201">
        <v>0.13</v>
      </c>
      <c r="W29" s="201">
        <v>0.5</v>
      </c>
      <c r="X29" s="201">
        <v>2.09</v>
      </c>
      <c r="Y29" s="201">
        <v>0</v>
      </c>
      <c r="Z29" s="201">
        <v>2.75</v>
      </c>
      <c r="AA29" s="201">
        <v>0.98</v>
      </c>
      <c r="AB29" s="201">
        <v>0</v>
      </c>
      <c r="AC29" s="201">
        <v>0.31</v>
      </c>
      <c r="AD29" s="201">
        <v>16.02</v>
      </c>
      <c r="AE29" s="201">
        <v>0</v>
      </c>
      <c r="AF29" s="201">
        <v>0</v>
      </c>
      <c r="AG29" s="201">
        <v>22.64</v>
      </c>
      <c r="AH29" s="201">
        <v>0</v>
      </c>
      <c r="AI29" s="201">
        <v>5.78</v>
      </c>
      <c r="AJ29" s="201">
        <v>0</v>
      </c>
      <c r="AK29" s="201">
        <v>15.15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19.84</v>
      </c>
      <c r="K30" s="201">
        <v>4.0599999999999996</v>
      </c>
      <c r="L30" s="201">
        <v>274.79000000000002</v>
      </c>
      <c r="M30" s="201">
        <v>1.01</v>
      </c>
      <c r="N30" s="201">
        <v>1.29</v>
      </c>
      <c r="O30" s="201">
        <v>0</v>
      </c>
      <c r="P30" s="201">
        <v>1.51</v>
      </c>
      <c r="Q30" s="201">
        <v>3.14</v>
      </c>
      <c r="R30" s="201">
        <v>0.46</v>
      </c>
      <c r="S30" s="201">
        <v>3.8</v>
      </c>
      <c r="T30" s="201">
        <v>0</v>
      </c>
      <c r="U30" s="201">
        <v>14.78</v>
      </c>
      <c r="V30" s="201">
        <v>0.13</v>
      </c>
      <c r="W30" s="201">
        <v>0.5</v>
      </c>
      <c r="X30" s="201">
        <v>2.09</v>
      </c>
      <c r="Y30" s="201">
        <v>0</v>
      </c>
      <c r="Z30" s="201">
        <v>2.75</v>
      </c>
      <c r="AA30" s="201">
        <v>0.98</v>
      </c>
      <c r="AB30" s="201">
        <v>0</v>
      </c>
      <c r="AC30" s="201">
        <v>0.31</v>
      </c>
      <c r="AD30" s="201">
        <v>16.02</v>
      </c>
      <c r="AE30" s="201">
        <v>0</v>
      </c>
      <c r="AF30" s="201">
        <v>0</v>
      </c>
      <c r="AG30" s="201">
        <v>22.64</v>
      </c>
      <c r="AH30" s="201">
        <v>0</v>
      </c>
      <c r="AI30" s="201">
        <v>5.78</v>
      </c>
      <c r="AJ30" s="201">
        <v>0</v>
      </c>
      <c r="AK30" s="201">
        <v>15.15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19.84</v>
      </c>
      <c r="K31" s="201">
        <v>4.0599999999999996</v>
      </c>
      <c r="L31" s="201">
        <v>274.79000000000002</v>
      </c>
      <c r="M31" s="201">
        <v>1.01</v>
      </c>
      <c r="N31" s="201">
        <v>1.29</v>
      </c>
      <c r="O31" s="201">
        <v>0</v>
      </c>
      <c r="P31" s="201">
        <v>1.51</v>
      </c>
      <c r="Q31" s="201">
        <v>3.14</v>
      </c>
      <c r="R31" s="201">
        <v>0.46</v>
      </c>
      <c r="S31" s="201">
        <v>3.8</v>
      </c>
      <c r="T31" s="201">
        <v>0</v>
      </c>
      <c r="U31" s="201">
        <v>14.78</v>
      </c>
      <c r="V31" s="201">
        <v>0.13</v>
      </c>
      <c r="W31" s="201">
        <v>0.5</v>
      </c>
      <c r="X31" s="201">
        <v>2.09</v>
      </c>
      <c r="Y31" s="201">
        <v>0</v>
      </c>
      <c r="Z31" s="201">
        <v>2.75</v>
      </c>
      <c r="AA31" s="201">
        <v>0.98</v>
      </c>
      <c r="AB31" s="201">
        <v>0</v>
      </c>
      <c r="AC31" s="201">
        <v>0.59</v>
      </c>
      <c r="AD31" s="201">
        <v>16.02</v>
      </c>
      <c r="AE31" s="201">
        <v>0</v>
      </c>
      <c r="AF31" s="201">
        <v>0</v>
      </c>
      <c r="AG31" s="201">
        <v>22.64</v>
      </c>
      <c r="AH31" s="201">
        <v>0</v>
      </c>
      <c r="AI31" s="201">
        <v>5.78</v>
      </c>
      <c r="AJ31" s="201">
        <v>0</v>
      </c>
      <c r="AK31" s="201">
        <v>15.15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19.84</v>
      </c>
      <c r="K32" s="201">
        <v>4.0599999999999996</v>
      </c>
      <c r="L32" s="201">
        <v>274.79000000000002</v>
      </c>
      <c r="M32" s="201">
        <v>1.01</v>
      </c>
      <c r="N32" s="201">
        <v>1.29</v>
      </c>
      <c r="O32" s="201">
        <v>0</v>
      </c>
      <c r="P32" s="201">
        <v>1.51</v>
      </c>
      <c r="Q32" s="201">
        <v>3.14</v>
      </c>
      <c r="R32" s="201">
        <v>0.46</v>
      </c>
      <c r="S32" s="201">
        <v>3.8</v>
      </c>
      <c r="T32" s="201">
        <v>0</v>
      </c>
      <c r="U32" s="201">
        <v>14.78</v>
      </c>
      <c r="V32" s="201">
        <v>0.13</v>
      </c>
      <c r="W32" s="201">
        <v>0.5</v>
      </c>
      <c r="X32" s="201">
        <v>2.09</v>
      </c>
      <c r="Y32" s="201">
        <v>0</v>
      </c>
      <c r="Z32" s="201">
        <v>2.75</v>
      </c>
      <c r="AA32" s="201">
        <v>0.98</v>
      </c>
      <c r="AB32" s="201">
        <v>0</v>
      </c>
      <c r="AC32" s="201">
        <v>0.59</v>
      </c>
      <c r="AD32" s="201">
        <v>16.02</v>
      </c>
      <c r="AE32" s="201">
        <v>0</v>
      </c>
      <c r="AF32" s="201">
        <v>0</v>
      </c>
      <c r="AG32" s="201">
        <v>22.64</v>
      </c>
      <c r="AH32" s="201">
        <v>0</v>
      </c>
      <c r="AI32" s="201">
        <v>5.78</v>
      </c>
      <c r="AJ32" s="201">
        <v>0</v>
      </c>
      <c r="AK32" s="201">
        <v>15.15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19.84</v>
      </c>
      <c r="K33" s="201">
        <v>4.0599999999999996</v>
      </c>
      <c r="L33" s="201">
        <v>274.79000000000002</v>
      </c>
      <c r="M33" s="201">
        <v>1.01</v>
      </c>
      <c r="N33" s="201">
        <v>1.29</v>
      </c>
      <c r="O33" s="201">
        <v>0</v>
      </c>
      <c r="P33" s="201">
        <v>1.51</v>
      </c>
      <c r="Q33" s="201">
        <v>3.14</v>
      </c>
      <c r="R33" s="201">
        <v>0.46</v>
      </c>
      <c r="S33" s="201">
        <v>3.8</v>
      </c>
      <c r="T33" s="201">
        <v>0</v>
      </c>
      <c r="U33" s="201">
        <v>14.78</v>
      </c>
      <c r="V33" s="201">
        <v>0.13</v>
      </c>
      <c r="W33" s="201">
        <v>0.5</v>
      </c>
      <c r="X33" s="201">
        <v>2.09</v>
      </c>
      <c r="Y33" s="201">
        <v>0</v>
      </c>
      <c r="Z33" s="201">
        <v>0</v>
      </c>
      <c r="AA33" s="201">
        <v>0.98</v>
      </c>
      <c r="AB33" s="201">
        <v>0</v>
      </c>
      <c r="AC33" s="201">
        <v>0.59</v>
      </c>
      <c r="AD33" s="201">
        <v>16.02</v>
      </c>
      <c r="AE33" s="201">
        <v>0</v>
      </c>
      <c r="AF33" s="201">
        <v>0</v>
      </c>
      <c r="AG33" s="201">
        <v>22.64</v>
      </c>
      <c r="AH33" s="201">
        <v>0</v>
      </c>
      <c r="AI33" s="201">
        <v>5.78</v>
      </c>
      <c r="AJ33" s="201">
        <v>0</v>
      </c>
      <c r="AK33" s="201">
        <v>12.61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19.510000000000002</v>
      </c>
      <c r="K34" s="201">
        <v>4.0599999999999996</v>
      </c>
      <c r="L34" s="201">
        <v>274.79000000000002</v>
      </c>
      <c r="M34" s="201">
        <v>1.01</v>
      </c>
      <c r="N34" s="201">
        <v>1.29</v>
      </c>
      <c r="O34" s="201">
        <v>0</v>
      </c>
      <c r="P34" s="201">
        <v>1.51</v>
      </c>
      <c r="Q34" s="201">
        <v>3.14</v>
      </c>
      <c r="R34" s="201">
        <v>0.46</v>
      </c>
      <c r="S34" s="201">
        <v>3.8</v>
      </c>
      <c r="T34" s="201">
        <v>0</v>
      </c>
      <c r="U34" s="201">
        <v>14.78</v>
      </c>
      <c r="V34" s="201">
        <v>0.13</v>
      </c>
      <c r="W34" s="201">
        <v>0.5</v>
      </c>
      <c r="X34" s="201">
        <v>2.09</v>
      </c>
      <c r="Y34" s="201">
        <v>0</v>
      </c>
      <c r="Z34" s="201">
        <v>2.75</v>
      </c>
      <c r="AA34" s="201">
        <v>0.98</v>
      </c>
      <c r="AB34" s="201">
        <v>0</v>
      </c>
      <c r="AC34" s="201">
        <v>0.59</v>
      </c>
      <c r="AD34" s="201">
        <v>16.02</v>
      </c>
      <c r="AE34" s="201">
        <v>0</v>
      </c>
      <c r="AF34" s="201">
        <v>0</v>
      </c>
      <c r="AG34" s="201">
        <v>22.64</v>
      </c>
      <c r="AH34" s="201">
        <v>0</v>
      </c>
      <c r="AI34" s="201">
        <v>5.78</v>
      </c>
      <c r="AJ34" s="201">
        <v>0</v>
      </c>
      <c r="AK34" s="201">
        <v>12.61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19.510000000000002</v>
      </c>
      <c r="K35" s="201">
        <v>4.0599999999999996</v>
      </c>
      <c r="L35" s="201">
        <v>274.79000000000002</v>
      </c>
      <c r="M35" s="201">
        <v>1.01</v>
      </c>
      <c r="N35" s="201">
        <v>1.29</v>
      </c>
      <c r="O35" s="201">
        <v>0</v>
      </c>
      <c r="P35" s="201">
        <v>1.51</v>
      </c>
      <c r="Q35" s="201">
        <v>3.14</v>
      </c>
      <c r="R35" s="201">
        <v>0.46</v>
      </c>
      <c r="S35" s="201">
        <v>3.8</v>
      </c>
      <c r="T35" s="201">
        <v>0</v>
      </c>
      <c r="U35" s="201">
        <v>14.78</v>
      </c>
      <c r="V35" s="201">
        <v>0.13</v>
      </c>
      <c r="W35" s="201">
        <v>0.5</v>
      </c>
      <c r="X35" s="201">
        <v>2.09</v>
      </c>
      <c r="Y35" s="201">
        <v>0</v>
      </c>
      <c r="Z35" s="201">
        <v>2.75</v>
      </c>
      <c r="AA35" s="201">
        <v>0.98</v>
      </c>
      <c r="AB35" s="201">
        <v>0</v>
      </c>
      <c r="AC35" s="201">
        <v>0.59</v>
      </c>
      <c r="AD35" s="201">
        <v>16.02</v>
      </c>
      <c r="AE35" s="201">
        <v>0</v>
      </c>
      <c r="AF35" s="201">
        <v>0</v>
      </c>
      <c r="AG35" s="201">
        <v>23.18</v>
      </c>
      <c r="AH35" s="201">
        <v>0</v>
      </c>
      <c r="AI35" s="201">
        <v>5.78</v>
      </c>
      <c r="AJ35" s="201">
        <v>0</v>
      </c>
      <c r="AK35" s="201">
        <v>12.61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18.84</v>
      </c>
      <c r="K36" s="201">
        <v>4.0599999999999996</v>
      </c>
      <c r="L36" s="201">
        <v>274.79000000000002</v>
      </c>
      <c r="M36" s="201">
        <v>1.01</v>
      </c>
      <c r="N36" s="201">
        <v>1.29</v>
      </c>
      <c r="O36" s="201">
        <v>0</v>
      </c>
      <c r="P36" s="201">
        <v>1.51</v>
      </c>
      <c r="Q36" s="201">
        <v>3.14</v>
      </c>
      <c r="R36" s="201">
        <v>5.78</v>
      </c>
      <c r="S36" s="201">
        <v>3.8</v>
      </c>
      <c r="T36" s="201">
        <v>0</v>
      </c>
      <c r="U36" s="201">
        <v>14.78</v>
      </c>
      <c r="V36" s="201">
        <v>0.13</v>
      </c>
      <c r="W36" s="201">
        <v>6.36</v>
      </c>
      <c r="X36" s="201">
        <v>20.9</v>
      </c>
      <c r="Y36" s="201">
        <v>0</v>
      </c>
      <c r="Z36" s="201">
        <v>29.71</v>
      </c>
      <c r="AA36" s="201">
        <v>19.95</v>
      </c>
      <c r="AB36" s="201">
        <v>0</v>
      </c>
      <c r="AC36" s="201">
        <v>0.59</v>
      </c>
      <c r="AD36" s="201">
        <v>16.02</v>
      </c>
      <c r="AE36" s="201">
        <v>0</v>
      </c>
      <c r="AF36" s="201">
        <v>0</v>
      </c>
      <c r="AG36" s="201">
        <v>23.18</v>
      </c>
      <c r="AH36" s="201">
        <v>0</v>
      </c>
      <c r="AI36" s="201">
        <v>5.78</v>
      </c>
      <c r="AJ36" s="201">
        <v>0</v>
      </c>
      <c r="AK36" s="201">
        <v>12.61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18.84</v>
      </c>
      <c r="K37" s="201">
        <v>4.0599999999999996</v>
      </c>
      <c r="L37" s="201">
        <v>274.79000000000002</v>
      </c>
      <c r="M37" s="201">
        <v>1.01</v>
      </c>
      <c r="N37" s="201">
        <v>1.29</v>
      </c>
      <c r="O37" s="201">
        <v>0</v>
      </c>
      <c r="P37" s="201">
        <v>1.51</v>
      </c>
      <c r="Q37" s="201">
        <v>3.14</v>
      </c>
      <c r="R37" s="201">
        <v>5.78</v>
      </c>
      <c r="S37" s="201">
        <v>3.8</v>
      </c>
      <c r="T37" s="201">
        <v>0</v>
      </c>
      <c r="U37" s="201">
        <v>14.78</v>
      </c>
      <c r="V37" s="201">
        <v>0.13</v>
      </c>
      <c r="W37" s="201">
        <v>6.36</v>
      </c>
      <c r="X37" s="201">
        <v>20.9</v>
      </c>
      <c r="Y37" s="201">
        <v>0</v>
      </c>
      <c r="Z37" s="201">
        <v>58.66</v>
      </c>
      <c r="AA37" s="201">
        <v>19.95</v>
      </c>
      <c r="AB37" s="201">
        <v>0</v>
      </c>
      <c r="AC37" s="201">
        <v>0.59</v>
      </c>
      <c r="AD37" s="201">
        <v>16.02</v>
      </c>
      <c r="AE37" s="201">
        <v>0</v>
      </c>
      <c r="AF37" s="201">
        <v>0</v>
      </c>
      <c r="AG37" s="201">
        <v>23.18</v>
      </c>
      <c r="AH37" s="201">
        <v>0</v>
      </c>
      <c r="AI37" s="201">
        <v>5.78</v>
      </c>
      <c r="AJ37" s="201">
        <v>0</v>
      </c>
      <c r="AK37" s="201">
        <v>12.61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18.84</v>
      </c>
      <c r="K38" s="201">
        <v>4.0599999999999996</v>
      </c>
      <c r="L38" s="201">
        <v>274.79000000000002</v>
      </c>
      <c r="M38" s="201">
        <v>1.01</v>
      </c>
      <c r="N38" s="201">
        <v>1.29</v>
      </c>
      <c r="O38" s="201">
        <v>0</v>
      </c>
      <c r="P38" s="201">
        <v>1.51</v>
      </c>
      <c r="Q38" s="201">
        <v>3.14</v>
      </c>
      <c r="R38" s="201">
        <v>5.78</v>
      </c>
      <c r="S38" s="201">
        <v>3.8</v>
      </c>
      <c r="T38" s="201">
        <v>0</v>
      </c>
      <c r="U38" s="201">
        <v>14.78</v>
      </c>
      <c r="V38" s="201">
        <v>0.13</v>
      </c>
      <c r="W38" s="201">
        <v>6.36</v>
      </c>
      <c r="X38" s="201">
        <v>20.9</v>
      </c>
      <c r="Y38" s="201">
        <v>0</v>
      </c>
      <c r="Z38" s="201">
        <v>58.66</v>
      </c>
      <c r="AA38" s="201">
        <v>19.95</v>
      </c>
      <c r="AB38" s="201">
        <v>0</v>
      </c>
      <c r="AC38" s="201">
        <v>0.59</v>
      </c>
      <c r="AD38" s="201">
        <v>16.02</v>
      </c>
      <c r="AE38" s="201">
        <v>0</v>
      </c>
      <c r="AF38" s="201">
        <v>0</v>
      </c>
      <c r="AG38" s="201">
        <v>23.18</v>
      </c>
      <c r="AH38" s="201">
        <v>0</v>
      </c>
      <c r="AI38" s="201">
        <v>5.78</v>
      </c>
      <c r="AJ38" s="201">
        <v>0</v>
      </c>
      <c r="AK38" s="201">
        <v>12.61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18.84</v>
      </c>
      <c r="K39" s="201">
        <v>4.0599999999999996</v>
      </c>
      <c r="L39" s="201">
        <v>274.79000000000002</v>
      </c>
      <c r="M39" s="201">
        <v>1.01</v>
      </c>
      <c r="N39" s="201">
        <v>1.29</v>
      </c>
      <c r="O39" s="201">
        <v>0</v>
      </c>
      <c r="P39" s="201">
        <v>1.51</v>
      </c>
      <c r="Q39" s="201">
        <v>3.14</v>
      </c>
      <c r="R39" s="201">
        <v>5.78</v>
      </c>
      <c r="S39" s="201">
        <v>3.8</v>
      </c>
      <c r="T39" s="201">
        <v>0</v>
      </c>
      <c r="U39" s="201">
        <v>14.78</v>
      </c>
      <c r="V39" s="201">
        <v>0.13</v>
      </c>
      <c r="W39" s="201">
        <v>6.48</v>
      </c>
      <c r="X39" s="201">
        <v>21.38</v>
      </c>
      <c r="Y39" s="201">
        <v>0</v>
      </c>
      <c r="Z39" s="201">
        <v>58.66</v>
      </c>
      <c r="AA39" s="201">
        <v>19.95</v>
      </c>
      <c r="AB39" s="201">
        <v>0</v>
      </c>
      <c r="AC39" s="201">
        <v>0.59</v>
      </c>
      <c r="AD39" s="201">
        <v>16.02</v>
      </c>
      <c r="AE39" s="201">
        <v>0</v>
      </c>
      <c r="AF39" s="201">
        <v>0</v>
      </c>
      <c r="AG39" s="201">
        <v>23.18</v>
      </c>
      <c r="AH39" s="201">
        <v>0</v>
      </c>
      <c r="AI39" s="201">
        <v>5.78</v>
      </c>
      <c r="AJ39" s="201">
        <v>0</v>
      </c>
      <c r="AK39" s="201">
        <v>12.61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18.84</v>
      </c>
      <c r="K40" s="201">
        <v>4.0599999999999996</v>
      </c>
      <c r="L40" s="201">
        <v>274.79000000000002</v>
      </c>
      <c r="M40" s="201">
        <v>1.01</v>
      </c>
      <c r="N40" s="201">
        <v>1.29</v>
      </c>
      <c r="O40" s="201">
        <v>0</v>
      </c>
      <c r="P40" s="201">
        <v>1.51</v>
      </c>
      <c r="Q40" s="201">
        <v>3.14</v>
      </c>
      <c r="R40" s="201">
        <v>5.78</v>
      </c>
      <c r="S40" s="201">
        <v>3.8</v>
      </c>
      <c r="T40" s="201">
        <v>0</v>
      </c>
      <c r="U40" s="201">
        <v>14.78</v>
      </c>
      <c r="V40" s="201">
        <v>0.13</v>
      </c>
      <c r="W40" s="201">
        <v>6.48</v>
      </c>
      <c r="X40" s="201">
        <v>21.38</v>
      </c>
      <c r="Y40" s="201">
        <v>0</v>
      </c>
      <c r="Z40" s="201">
        <v>58.66</v>
      </c>
      <c r="AA40" s="201">
        <v>19.95</v>
      </c>
      <c r="AB40" s="201">
        <v>0</v>
      </c>
      <c r="AC40" s="201">
        <v>0.59</v>
      </c>
      <c r="AD40" s="201">
        <v>16.02</v>
      </c>
      <c r="AE40" s="201">
        <v>0</v>
      </c>
      <c r="AF40" s="201">
        <v>0</v>
      </c>
      <c r="AG40" s="201">
        <v>23.18</v>
      </c>
      <c r="AH40" s="201">
        <v>0</v>
      </c>
      <c r="AI40" s="201">
        <v>5.78</v>
      </c>
      <c r="AJ40" s="201">
        <v>0</v>
      </c>
      <c r="AK40" s="201">
        <v>12.61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18.84</v>
      </c>
      <c r="K41" s="201">
        <v>4.0599999999999996</v>
      </c>
      <c r="L41" s="201">
        <v>274.79000000000002</v>
      </c>
      <c r="M41" s="201">
        <v>1.01</v>
      </c>
      <c r="N41" s="201">
        <v>1.29</v>
      </c>
      <c r="O41" s="201">
        <v>0</v>
      </c>
      <c r="P41" s="201">
        <v>1.51</v>
      </c>
      <c r="Q41" s="201">
        <v>3.14</v>
      </c>
      <c r="R41" s="201">
        <v>5.78</v>
      </c>
      <c r="S41" s="201">
        <v>3.8</v>
      </c>
      <c r="T41" s="201">
        <v>0</v>
      </c>
      <c r="U41" s="201">
        <v>14.78</v>
      </c>
      <c r="V41" s="201">
        <v>0.13</v>
      </c>
      <c r="W41" s="201">
        <v>6.48</v>
      </c>
      <c r="X41" s="201">
        <v>21.38</v>
      </c>
      <c r="Y41" s="201">
        <v>0</v>
      </c>
      <c r="Z41" s="201">
        <v>58.66</v>
      </c>
      <c r="AA41" s="201">
        <v>19.95</v>
      </c>
      <c r="AB41" s="201">
        <v>0</v>
      </c>
      <c r="AC41" s="201">
        <v>0.59</v>
      </c>
      <c r="AD41" s="201">
        <v>16.02</v>
      </c>
      <c r="AE41" s="201">
        <v>0</v>
      </c>
      <c r="AF41" s="201">
        <v>0</v>
      </c>
      <c r="AG41" s="201">
        <v>23.18</v>
      </c>
      <c r="AH41" s="201">
        <v>0</v>
      </c>
      <c r="AI41" s="201">
        <v>5.78</v>
      </c>
      <c r="AJ41" s="201">
        <v>0</v>
      </c>
      <c r="AK41" s="201">
        <v>12.61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18.84</v>
      </c>
      <c r="K42" s="201">
        <v>4.0599999999999996</v>
      </c>
      <c r="L42" s="201">
        <v>274.79000000000002</v>
      </c>
      <c r="M42" s="201">
        <v>1.01</v>
      </c>
      <c r="N42" s="201">
        <v>1.29</v>
      </c>
      <c r="O42" s="201">
        <v>0</v>
      </c>
      <c r="P42" s="201">
        <v>1.51</v>
      </c>
      <c r="Q42" s="201">
        <v>3.14</v>
      </c>
      <c r="R42" s="201">
        <v>5.78</v>
      </c>
      <c r="S42" s="201">
        <v>3.8</v>
      </c>
      <c r="T42" s="201">
        <v>0</v>
      </c>
      <c r="U42" s="201">
        <v>14.78</v>
      </c>
      <c r="V42" s="201">
        <v>0.13</v>
      </c>
      <c r="W42" s="201">
        <v>6.48</v>
      </c>
      <c r="X42" s="201">
        <v>21.38</v>
      </c>
      <c r="Y42" s="201">
        <v>0</v>
      </c>
      <c r="Z42" s="201">
        <v>58.66</v>
      </c>
      <c r="AA42" s="201">
        <v>19.95</v>
      </c>
      <c r="AB42" s="201">
        <v>0</v>
      </c>
      <c r="AC42" s="201">
        <v>0.59</v>
      </c>
      <c r="AD42" s="201">
        <v>16.02</v>
      </c>
      <c r="AE42" s="201">
        <v>0</v>
      </c>
      <c r="AF42" s="201">
        <v>0</v>
      </c>
      <c r="AG42" s="201">
        <v>23.18</v>
      </c>
      <c r="AH42" s="201">
        <v>0</v>
      </c>
      <c r="AI42" s="201">
        <v>5.78</v>
      </c>
      <c r="AJ42" s="201">
        <v>0</v>
      </c>
      <c r="AK42" s="201">
        <v>12.61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12.4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18.84</v>
      </c>
      <c r="K43" s="201">
        <v>4.0599999999999996</v>
      </c>
      <c r="L43" s="201">
        <v>274.79000000000002</v>
      </c>
      <c r="M43" s="201">
        <v>1.01</v>
      </c>
      <c r="N43" s="201">
        <v>1.29</v>
      </c>
      <c r="O43" s="201">
        <v>0</v>
      </c>
      <c r="P43" s="201">
        <v>1.51</v>
      </c>
      <c r="Q43" s="201">
        <v>3.14</v>
      </c>
      <c r="R43" s="201">
        <v>5.78</v>
      </c>
      <c r="S43" s="201">
        <v>3.8</v>
      </c>
      <c r="T43" s="201">
        <v>0</v>
      </c>
      <c r="U43" s="201">
        <v>14.78</v>
      </c>
      <c r="V43" s="201">
        <v>0.13</v>
      </c>
      <c r="W43" s="201">
        <v>6.48</v>
      </c>
      <c r="X43" s="201">
        <v>1.61</v>
      </c>
      <c r="Y43" s="201">
        <v>0</v>
      </c>
      <c r="Z43" s="201">
        <v>58.66</v>
      </c>
      <c r="AA43" s="201">
        <v>19.95</v>
      </c>
      <c r="AB43" s="201">
        <v>0</v>
      </c>
      <c r="AC43" s="201">
        <v>0.59</v>
      </c>
      <c r="AD43" s="201">
        <v>16.02</v>
      </c>
      <c r="AE43" s="201">
        <v>0</v>
      </c>
      <c r="AF43" s="201">
        <v>0</v>
      </c>
      <c r="AG43" s="201">
        <v>24.41</v>
      </c>
      <c r="AH43" s="201">
        <v>0</v>
      </c>
      <c r="AI43" s="201">
        <v>5.78</v>
      </c>
      <c r="AJ43" s="201">
        <v>0</v>
      </c>
      <c r="AK43" s="201">
        <v>12.61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12.4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18.84</v>
      </c>
      <c r="K44" s="201">
        <v>4.0599999999999996</v>
      </c>
      <c r="L44" s="201">
        <v>274.79000000000002</v>
      </c>
      <c r="M44" s="201">
        <v>1.01</v>
      </c>
      <c r="N44" s="201">
        <v>1.29</v>
      </c>
      <c r="O44" s="201">
        <v>0</v>
      </c>
      <c r="P44" s="201">
        <v>1.51</v>
      </c>
      <c r="Q44" s="201">
        <v>3.14</v>
      </c>
      <c r="R44" s="201">
        <v>5.78</v>
      </c>
      <c r="S44" s="201">
        <v>3.8</v>
      </c>
      <c r="T44" s="201">
        <v>0</v>
      </c>
      <c r="U44" s="201">
        <v>14.78</v>
      </c>
      <c r="V44" s="201">
        <v>0.13</v>
      </c>
      <c r="W44" s="201">
        <v>0.51</v>
      </c>
      <c r="X44" s="201">
        <v>1.61</v>
      </c>
      <c r="Y44" s="201">
        <v>0</v>
      </c>
      <c r="Z44" s="201">
        <v>58.66</v>
      </c>
      <c r="AA44" s="201">
        <v>19.95</v>
      </c>
      <c r="AB44" s="201">
        <v>0</v>
      </c>
      <c r="AC44" s="201">
        <v>0.59</v>
      </c>
      <c r="AD44" s="201">
        <v>16.02</v>
      </c>
      <c r="AE44" s="201">
        <v>0</v>
      </c>
      <c r="AF44" s="201">
        <v>0</v>
      </c>
      <c r="AG44" s="201">
        <v>24.41</v>
      </c>
      <c r="AH44" s="201">
        <v>0</v>
      </c>
      <c r="AI44" s="201">
        <v>5.78</v>
      </c>
      <c r="AJ44" s="201">
        <v>0</v>
      </c>
      <c r="AK44" s="201">
        <v>12.61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12.4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18.84</v>
      </c>
      <c r="K45" s="201">
        <v>4.0599999999999996</v>
      </c>
      <c r="L45" s="201">
        <v>274.79000000000002</v>
      </c>
      <c r="M45" s="201">
        <v>1.01</v>
      </c>
      <c r="N45" s="201">
        <v>1.29</v>
      </c>
      <c r="O45" s="201">
        <v>0</v>
      </c>
      <c r="P45" s="201">
        <v>1.51</v>
      </c>
      <c r="Q45" s="201">
        <v>3.14</v>
      </c>
      <c r="R45" s="201">
        <v>5.78</v>
      </c>
      <c r="S45" s="201">
        <v>3.8</v>
      </c>
      <c r="T45" s="201">
        <v>0</v>
      </c>
      <c r="U45" s="201">
        <v>14.78</v>
      </c>
      <c r="V45" s="201">
        <v>0.13</v>
      </c>
      <c r="W45" s="201">
        <v>0.51</v>
      </c>
      <c r="X45" s="201">
        <v>1.61</v>
      </c>
      <c r="Y45" s="201">
        <v>0</v>
      </c>
      <c r="Z45" s="201">
        <v>58.66</v>
      </c>
      <c r="AA45" s="201">
        <v>19.95</v>
      </c>
      <c r="AB45" s="201">
        <v>0</v>
      </c>
      <c r="AC45" s="201">
        <v>0.59</v>
      </c>
      <c r="AD45" s="201">
        <v>16.02</v>
      </c>
      <c r="AE45" s="201">
        <v>0</v>
      </c>
      <c r="AF45" s="201">
        <v>0</v>
      </c>
      <c r="AG45" s="201">
        <v>24.41</v>
      </c>
      <c r="AH45" s="201">
        <v>0</v>
      </c>
      <c r="AI45" s="201">
        <v>5.78</v>
      </c>
      <c r="AJ45" s="201">
        <v>0</v>
      </c>
      <c r="AK45" s="201">
        <v>12.61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12.4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18.84</v>
      </c>
      <c r="K46" s="201">
        <v>4.0599999999999996</v>
      </c>
      <c r="L46" s="201">
        <v>274.79000000000002</v>
      </c>
      <c r="M46" s="201">
        <v>1.01</v>
      </c>
      <c r="N46" s="201">
        <v>1.29</v>
      </c>
      <c r="O46" s="201">
        <v>0</v>
      </c>
      <c r="P46" s="201">
        <v>1.51</v>
      </c>
      <c r="Q46" s="201">
        <v>3.14</v>
      </c>
      <c r="R46" s="201">
        <v>5.78</v>
      </c>
      <c r="S46" s="201">
        <v>3.8</v>
      </c>
      <c r="T46" s="201">
        <v>0</v>
      </c>
      <c r="U46" s="201">
        <v>14.78</v>
      </c>
      <c r="V46" s="201">
        <v>0.13</v>
      </c>
      <c r="W46" s="201">
        <v>0.51</v>
      </c>
      <c r="X46" s="201">
        <v>1.61</v>
      </c>
      <c r="Y46" s="201">
        <v>0</v>
      </c>
      <c r="Z46" s="201">
        <v>58.66</v>
      </c>
      <c r="AA46" s="201">
        <v>19.95</v>
      </c>
      <c r="AB46" s="201">
        <v>0</v>
      </c>
      <c r="AC46" s="201">
        <v>0.59</v>
      </c>
      <c r="AD46" s="201">
        <v>16.02</v>
      </c>
      <c r="AE46" s="201">
        <v>0</v>
      </c>
      <c r="AF46" s="201">
        <v>0</v>
      </c>
      <c r="AG46" s="201">
        <v>24.41</v>
      </c>
      <c r="AH46" s="201">
        <v>0</v>
      </c>
      <c r="AI46" s="201">
        <v>5.78</v>
      </c>
      <c r="AJ46" s="201">
        <v>0</v>
      </c>
      <c r="AK46" s="201">
        <v>12.61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18.84</v>
      </c>
      <c r="K47" s="201">
        <v>4.0599999999999996</v>
      </c>
      <c r="L47" s="201">
        <v>274.79000000000002</v>
      </c>
      <c r="M47" s="201">
        <v>1.01</v>
      </c>
      <c r="N47" s="201">
        <v>1.29</v>
      </c>
      <c r="O47" s="201">
        <v>0</v>
      </c>
      <c r="P47" s="201">
        <v>1.51</v>
      </c>
      <c r="Q47" s="201">
        <v>3.14</v>
      </c>
      <c r="R47" s="201">
        <v>5.78</v>
      </c>
      <c r="S47" s="201">
        <v>3.8</v>
      </c>
      <c r="T47" s="201">
        <v>0</v>
      </c>
      <c r="U47" s="201">
        <v>14.78</v>
      </c>
      <c r="V47" s="201">
        <v>0.13</v>
      </c>
      <c r="W47" s="201">
        <v>0.51</v>
      </c>
      <c r="X47" s="201">
        <v>1.61</v>
      </c>
      <c r="Y47" s="201">
        <v>0</v>
      </c>
      <c r="Z47" s="201">
        <v>58.66</v>
      </c>
      <c r="AA47" s="201">
        <v>19.95</v>
      </c>
      <c r="AB47" s="201">
        <v>0</v>
      </c>
      <c r="AC47" s="201">
        <v>0.59</v>
      </c>
      <c r="AD47" s="201">
        <v>16.02</v>
      </c>
      <c r="AE47" s="201">
        <v>0</v>
      </c>
      <c r="AF47" s="201">
        <v>0</v>
      </c>
      <c r="AG47" s="201">
        <v>24.41</v>
      </c>
      <c r="AH47" s="201">
        <v>0</v>
      </c>
      <c r="AI47" s="201">
        <v>5.78</v>
      </c>
      <c r="AJ47" s="201">
        <v>0</v>
      </c>
      <c r="AK47" s="201">
        <v>12.61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18.84</v>
      </c>
      <c r="K48" s="201">
        <v>4.0599999999999996</v>
      </c>
      <c r="L48" s="201">
        <v>274.79000000000002</v>
      </c>
      <c r="M48" s="201">
        <v>1.01</v>
      </c>
      <c r="N48" s="201">
        <v>1.29</v>
      </c>
      <c r="O48" s="201">
        <v>0</v>
      </c>
      <c r="P48" s="201">
        <v>1.51</v>
      </c>
      <c r="Q48" s="201">
        <v>3.14</v>
      </c>
      <c r="R48" s="201">
        <v>5.78</v>
      </c>
      <c r="S48" s="201">
        <v>3.8</v>
      </c>
      <c r="T48" s="201">
        <v>0</v>
      </c>
      <c r="U48" s="201">
        <v>14.78</v>
      </c>
      <c r="V48" s="201">
        <v>0.13</v>
      </c>
      <c r="W48" s="201">
        <v>0.51</v>
      </c>
      <c r="X48" s="201">
        <v>1.61</v>
      </c>
      <c r="Y48" s="201">
        <v>0</v>
      </c>
      <c r="Z48" s="201">
        <v>58.66</v>
      </c>
      <c r="AA48" s="201">
        <v>19.95</v>
      </c>
      <c r="AB48" s="201">
        <v>0</v>
      </c>
      <c r="AC48" s="201">
        <v>0.59</v>
      </c>
      <c r="AD48" s="201">
        <v>16.02</v>
      </c>
      <c r="AE48" s="201">
        <v>0</v>
      </c>
      <c r="AF48" s="201">
        <v>0</v>
      </c>
      <c r="AG48" s="201">
        <v>24.41</v>
      </c>
      <c r="AH48" s="201">
        <v>0</v>
      </c>
      <c r="AI48" s="201">
        <v>5.78</v>
      </c>
      <c r="AJ48" s="201">
        <v>0</v>
      </c>
      <c r="AK48" s="201">
        <v>12.61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18.84</v>
      </c>
      <c r="K49" s="201">
        <v>4.0599999999999996</v>
      </c>
      <c r="L49" s="201">
        <v>274.79000000000002</v>
      </c>
      <c r="M49" s="201">
        <v>1.01</v>
      </c>
      <c r="N49" s="201">
        <v>1.29</v>
      </c>
      <c r="O49" s="201">
        <v>0</v>
      </c>
      <c r="P49" s="201">
        <v>1.51</v>
      </c>
      <c r="Q49" s="201">
        <v>3.14</v>
      </c>
      <c r="R49" s="201">
        <v>5.78</v>
      </c>
      <c r="S49" s="201">
        <v>3.8</v>
      </c>
      <c r="T49" s="201">
        <v>0</v>
      </c>
      <c r="U49" s="201">
        <v>14.78</v>
      </c>
      <c r="V49" s="201">
        <v>0</v>
      </c>
      <c r="W49" s="201">
        <v>0.51</v>
      </c>
      <c r="X49" s="201">
        <v>1.61</v>
      </c>
      <c r="Y49" s="201">
        <v>0</v>
      </c>
      <c r="Z49" s="201">
        <v>58.66</v>
      </c>
      <c r="AA49" s="201">
        <v>19.95</v>
      </c>
      <c r="AB49" s="201">
        <v>0</v>
      </c>
      <c r="AC49" s="201">
        <v>0.59</v>
      </c>
      <c r="AD49" s="201">
        <v>16.02</v>
      </c>
      <c r="AE49" s="201">
        <v>0</v>
      </c>
      <c r="AF49" s="201">
        <v>0</v>
      </c>
      <c r="AG49" s="201">
        <v>24.41</v>
      </c>
      <c r="AH49" s="201">
        <v>0</v>
      </c>
      <c r="AI49" s="201">
        <v>5.78</v>
      </c>
      <c r="AJ49" s="201">
        <v>0</v>
      </c>
      <c r="AK49" s="201">
        <v>12.61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18.84</v>
      </c>
      <c r="K50" s="201">
        <v>4.0599999999999996</v>
      </c>
      <c r="L50" s="201">
        <v>274.79000000000002</v>
      </c>
      <c r="M50" s="201">
        <v>1.01</v>
      </c>
      <c r="N50" s="201">
        <v>1.29</v>
      </c>
      <c r="O50" s="201">
        <v>0</v>
      </c>
      <c r="P50" s="201">
        <v>1.51</v>
      </c>
      <c r="Q50" s="201">
        <v>3.14</v>
      </c>
      <c r="R50" s="201">
        <v>5.78</v>
      </c>
      <c r="S50" s="201">
        <v>3.8</v>
      </c>
      <c r="T50" s="201">
        <v>0</v>
      </c>
      <c r="U50" s="201">
        <v>14.78</v>
      </c>
      <c r="V50" s="201">
        <v>0</v>
      </c>
      <c r="W50" s="201">
        <v>0.51</v>
      </c>
      <c r="X50" s="201">
        <v>1.61</v>
      </c>
      <c r="Y50" s="201">
        <v>0</v>
      </c>
      <c r="Z50" s="201">
        <v>58.66</v>
      </c>
      <c r="AA50" s="201">
        <v>19.95</v>
      </c>
      <c r="AB50" s="201">
        <v>0</v>
      </c>
      <c r="AC50" s="201">
        <v>0.59</v>
      </c>
      <c r="AD50" s="201">
        <v>16.02</v>
      </c>
      <c r="AE50" s="201">
        <v>0</v>
      </c>
      <c r="AF50" s="201">
        <v>0</v>
      </c>
      <c r="AG50" s="201">
        <v>24.41</v>
      </c>
      <c r="AH50" s="201">
        <v>0</v>
      </c>
      <c r="AI50" s="201">
        <v>5.78</v>
      </c>
      <c r="AJ50" s="201">
        <v>0</v>
      </c>
      <c r="AK50" s="201">
        <v>12.61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18.84</v>
      </c>
      <c r="K51" s="201">
        <v>4.0599999999999996</v>
      </c>
      <c r="L51" s="201">
        <v>274.79000000000002</v>
      </c>
      <c r="M51" s="201">
        <v>1.01</v>
      </c>
      <c r="N51" s="201">
        <v>1.29</v>
      </c>
      <c r="O51" s="201">
        <v>0</v>
      </c>
      <c r="P51" s="201">
        <v>1.51</v>
      </c>
      <c r="Q51" s="201">
        <v>3.14</v>
      </c>
      <c r="R51" s="201">
        <v>5.78</v>
      </c>
      <c r="S51" s="201">
        <v>3.8</v>
      </c>
      <c r="T51" s="201">
        <v>0</v>
      </c>
      <c r="U51" s="201">
        <v>14.78</v>
      </c>
      <c r="V51" s="201">
        <v>0</v>
      </c>
      <c r="W51" s="201">
        <v>0.51</v>
      </c>
      <c r="X51" s="201">
        <v>1.61</v>
      </c>
      <c r="Y51" s="201">
        <v>0</v>
      </c>
      <c r="Z51" s="201">
        <v>58.66</v>
      </c>
      <c r="AA51" s="201">
        <v>19.95</v>
      </c>
      <c r="AB51" s="201">
        <v>0</v>
      </c>
      <c r="AC51" s="201">
        <v>0.59</v>
      </c>
      <c r="AD51" s="201">
        <v>16.02</v>
      </c>
      <c r="AE51" s="201">
        <v>0</v>
      </c>
      <c r="AF51" s="201">
        <v>0</v>
      </c>
      <c r="AG51" s="201">
        <v>25.35</v>
      </c>
      <c r="AH51" s="201">
        <v>0</v>
      </c>
      <c r="AI51" s="201">
        <v>5.78</v>
      </c>
      <c r="AJ51" s="201">
        <v>0</v>
      </c>
      <c r="AK51" s="201">
        <v>12.61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18.84</v>
      </c>
      <c r="K52" s="201">
        <v>4.0599999999999996</v>
      </c>
      <c r="L52" s="201">
        <v>274.79000000000002</v>
      </c>
      <c r="M52" s="201">
        <v>1.01</v>
      </c>
      <c r="N52" s="201">
        <v>1.29</v>
      </c>
      <c r="O52" s="201">
        <v>0</v>
      </c>
      <c r="P52" s="201">
        <v>1.51</v>
      </c>
      <c r="Q52" s="201">
        <v>3.14</v>
      </c>
      <c r="R52" s="201">
        <v>5.78</v>
      </c>
      <c r="S52" s="201">
        <v>3.8</v>
      </c>
      <c r="T52" s="201">
        <v>0</v>
      </c>
      <c r="U52" s="201">
        <v>14.78</v>
      </c>
      <c r="V52" s="201">
        <v>0</v>
      </c>
      <c r="W52" s="201">
        <v>0.51</v>
      </c>
      <c r="X52" s="201">
        <v>1.61</v>
      </c>
      <c r="Y52" s="201">
        <v>0</v>
      </c>
      <c r="Z52" s="201">
        <v>58.66</v>
      </c>
      <c r="AA52" s="201">
        <v>19.95</v>
      </c>
      <c r="AB52" s="201">
        <v>0</v>
      </c>
      <c r="AC52" s="201">
        <v>0.59</v>
      </c>
      <c r="AD52" s="201">
        <v>16.02</v>
      </c>
      <c r="AE52" s="201">
        <v>0</v>
      </c>
      <c r="AF52" s="201">
        <v>0</v>
      </c>
      <c r="AG52" s="201">
        <v>25.35</v>
      </c>
      <c r="AH52" s="201">
        <v>0</v>
      </c>
      <c r="AI52" s="201">
        <v>5.78</v>
      </c>
      <c r="AJ52" s="201">
        <v>0</v>
      </c>
      <c r="AK52" s="201">
        <v>12.61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18.84</v>
      </c>
      <c r="K53" s="201">
        <v>4.0599999999999996</v>
      </c>
      <c r="L53" s="201">
        <v>274.79000000000002</v>
      </c>
      <c r="M53" s="201">
        <v>1</v>
      </c>
      <c r="N53" s="201">
        <v>1.29</v>
      </c>
      <c r="O53" s="201">
        <v>0</v>
      </c>
      <c r="P53" s="201">
        <v>1.51</v>
      </c>
      <c r="Q53" s="201">
        <v>3.14</v>
      </c>
      <c r="R53" s="201">
        <v>5.78</v>
      </c>
      <c r="S53" s="201">
        <v>3.8</v>
      </c>
      <c r="T53" s="201">
        <v>0</v>
      </c>
      <c r="U53" s="201">
        <v>14.78</v>
      </c>
      <c r="V53" s="201">
        <v>0</v>
      </c>
      <c r="W53" s="201">
        <v>0.5</v>
      </c>
      <c r="X53" s="201">
        <v>1.61</v>
      </c>
      <c r="Y53" s="201">
        <v>0</v>
      </c>
      <c r="Z53" s="201">
        <v>58.66</v>
      </c>
      <c r="AA53" s="201">
        <v>19.95</v>
      </c>
      <c r="AB53" s="201">
        <v>0</v>
      </c>
      <c r="AC53" s="201">
        <v>0.67</v>
      </c>
      <c r="AD53" s="201">
        <v>16.02</v>
      </c>
      <c r="AE53" s="201">
        <v>0</v>
      </c>
      <c r="AF53" s="201">
        <v>0</v>
      </c>
      <c r="AG53" s="201">
        <v>25.35</v>
      </c>
      <c r="AH53" s="201">
        <v>0</v>
      </c>
      <c r="AI53" s="201">
        <v>5.78</v>
      </c>
      <c r="AJ53" s="201">
        <v>0</v>
      </c>
      <c r="AK53" s="201">
        <v>12.61</v>
      </c>
      <c r="AL53" s="201">
        <v>0</v>
      </c>
      <c r="AM53" s="201">
        <v>0</v>
      </c>
      <c r="AN53" s="201">
        <v>0</v>
      </c>
      <c r="AO53" s="201">
        <v>204.47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18.84</v>
      </c>
      <c r="K54" s="201">
        <v>4.0599999999999996</v>
      </c>
      <c r="L54" s="201">
        <v>274.79000000000002</v>
      </c>
      <c r="M54" s="201">
        <v>1</v>
      </c>
      <c r="N54" s="201">
        <v>1.29</v>
      </c>
      <c r="O54" s="201">
        <v>0</v>
      </c>
      <c r="P54" s="201">
        <v>1.51</v>
      </c>
      <c r="Q54" s="201">
        <v>3.14</v>
      </c>
      <c r="R54" s="201">
        <v>5.78</v>
      </c>
      <c r="S54" s="201">
        <v>3.8</v>
      </c>
      <c r="T54" s="201">
        <v>0</v>
      </c>
      <c r="U54" s="201">
        <v>14.78</v>
      </c>
      <c r="V54" s="201">
        <v>0</v>
      </c>
      <c r="W54" s="201">
        <v>0.5</v>
      </c>
      <c r="X54" s="201">
        <v>1.61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0.67</v>
      </c>
      <c r="AD54" s="201">
        <v>16.02</v>
      </c>
      <c r="AE54" s="201">
        <v>0</v>
      </c>
      <c r="AF54" s="201">
        <v>0</v>
      </c>
      <c r="AG54" s="201">
        <v>25.35</v>
      </c>
      <c r="AH54" s="201">
        <v>0</v>
      </c>
      <c r="AI54" s="201">
        <v>5.78</v>
      </c>
      <c r="AJ54" s="201">
        <v>0</v>
      </c>
      <c r="AK54" s="201">
        <v>12.61</v>
      </c>
      <c r="AL54" s="201">
        <v>0</v>
      </c>
      <c r="AM54" s="201">
        <v>0</v>
      </c>
      <c r="AN54" s="201">
        <v>0</v>
      </c>
      <c r="AO54" s="201">
        <v>204.47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18.84</v>
      </c>
      <c r="K55" s="201">
        <v>4.0599999999999996</v>
      </c>
      <c r="L55" s="201">
        <v>274.79000000000002</v>
      </c>
      <c r="M55" s="201">
        <v>1</v>
      </c>
      <c r="N55" s="201">
        <v>1.29</v>
      </c>
      <c r="O55" s="201">
        <v>0</v>
      </c>
      <c r="P55" s="201">
        <v>1.51</v>
      </c>
      <c r="Q55" s="201">
        <v>3.14</v>
      </c>
      <c r="R55" s="201">
        <v>5.78</v>
      </c>
      <c r="S55" s="201">
        <v>3.8</v>
      </c>
      <c r="T55" s="201">
        <v>0</v>
      </c>
      <c r="U55" s="201">
        <v>14.78</v>
      </c>
      <c r="V55" s="201">
        <v>0</v>
      </c>
      <c r="W55" s="201">
        <v>0.5</v>
      </c>
      <c r="X55" s="201">
        <v>1.61</v>
      </c>
      <c r="Y55" s="201">
        <v>0</v>
      </c>
      <c r="Z55" s="201">
        <v>58.66</v>
      </c>
      <c r="AA55" s="201">
        <v>19.95</v>
      </c>
      <c r="AB55" s="201">
        <v>0</v>
      </c>
      <c r="AC55" s="201">
        <v>0.67</v>
      </c>
      <c r="AD55" s="201">
        <v>16.02</v>
      </c>
      <c r="AE55" s="201">
        <v>0</v>
      </c>
      <c r="AF55" s="201">
        <v>0</v>
      </c>
      <c r="AG55" s="201">
        <v>25.35</v>
      </c>
      <c r="AH55" s="201">
        <v>0</v>
      </c>
      <c r="AI55" s="201">
        <v>5.78</v>
      </c>
      <c r="AJ55" s="201">
        <v>0</v>
      </c>
      <c r="AK55" s="201">
        <v>12.61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18.84</v>
      </c>
      <c r="K56" s="201">
        <v>4.0599999999999996</v>
      </c>
      <c r="L56" s="201">
        <v>274.79000000000002</v>
      </c>
      <c r="M56" s="201">
        <v>1</v>
      </c>
      <c r="N56" s="201">
        <v>1.29</v>
      </c>
      <c r="O56" s="201">
        <v>0</v>
      </c>
      <c r="P56" s="201">
        <v>1.51</v>
      </c>
      <c r="Q56" s="201">
        <v>3.14</v>
      </c>
      <c r="R56" s="201">
        <v>5.78</v>
      </c>
      <c r="S56" s="201">
        <v>3.8</v>
      </c>
      <c r="T56" s="201">
        <v>0</v>
      </c>
      <c r="U56" s="201">
        <v>14.78</v>
      </c>
      <c r="V56" s="201">
        <v>0</v>
      </c>
      <c r="W56" s="201">
        <v>0.5</v>
      </c>
      <c r="X56" s="201">
        <v>1.61</v>
      </c>
      <c r="Y56" s="201">
        <v>0</v>
      </c>
      <c r="Z56" s="201">
        <v>58.66</v>
      </c>
      <c r="AA56" s="201">
        <v>19.95</v>
      </c>
      <c r="AB56" s="201">
        <v>0</v>
      </c>
      <c r="AC56" s="201">
        <v>0.67</v>
      </c>
      <c r="AD56" s="201">
        <v>16.02</v>
      </c>
      <c r="AE56" s="201">
        <v>0</v>
      </c>
      <c r="AF56" s="201">
        <v>0</v>
      </c>
      <c r="AG56" s="201">
        <v>25.35</v>
      </c>
      <c r="AH56" s="201">
        <v>0</v>
      </c>
      <c r="AI56" s="201">
        <v>5.78</v>
      </c>
      <c r="AJ56" s="201">
        <v>0</v>
      </c>
      <c r="AK56" s="201">
        <v>12.61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18.84</v>
      </c>
      <c r="K57" s="201">
        <v>3.91</v>
      </c>
      <c r="L57" s="201">
        <v>274.79000000000002</v>
      </c>
      <c r="M57" s="201">
        <v>1</v>
      </c>
      <c r="N57" s="201">
        <v>1.29</v>
      </c>
      <c r="O57" s="201">
        <v>0</v>
      </c>
      <c r="P57" s="201">
        <v>1.51</v>
      </c>
      <c r="Q57" s="201">
        <v>3.14</v>
      </c>
      <c r="R57" s="201">
        <v>5.78</v>
      </c>
      <c r="S57" s="201">
        <v>3.8</v>
      </c>
      <c r="T57" s="201">
        <v>0</v>
      </c>
      <c r="U57" s="201">
        <v>14.78</v>
      </c>
      <c r="V57" s="201">
        <v>0</v>
      </c>
      <c r="W57" s="201">
        <v>0.51</v>
      </c>
      <c r="X57" s="201">
        <v>1.61</v>
      </c>
      <c r="Y57" s="201">
        <v>0</v>
      </c>
      <c r="Z57" s="201">
        <v>58.66</v>
      </c>
      <c r="AA57" s="201">
        <v>19.95</v>
      </c>
      <c r="AB57" s="201">
        <v>0</v>
      </c>
      <c r="AC57" s="201">
        <v>0.67</v>
      </c>
      <c r="AD57" s="201">
        <v>16.02</v>
      </c>
      <c r="AE57" s="201">
        <v>0</v>
      </c>
      <c r="AF57" s="201">
        <v>0</v>
      </c>
      <c r="AG57" s="201">
        <v>25.35</v>
      </c>
      <c r="AH57" s="201">
        <v>0</v>
      </c>
      <c r="AI57" s="201">
        <v>5.78</v>
      </c>
      <c r="AJ57" s="201">
        <v>0</v>
      </c>
      <c r="AK57" s="201">
        <v>12.61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18.84</v>
      </c>
      <c r="K58" s="201">
        <v>3.91</v>
      </c>
      <c r="L58" s="201">
        <v>274.79000000000002</v>
      </c>
      <c r="M58" s="201">
        <v>1</v>
      </c>
      <c r="N58" s="201">
        <v>1.29</v>
      </c>
      <c r="O58" s="201">
        <v>0</v>
      </c>
      <c r="P58" s="201">
        <v>1.51</v>
      </c>
      <c r="Q58" s="201">
        <v>3.14</v>
      </c>
      <c r="R58" s="201">
        <v>5.78</v>
      </c>
      <c r="S58" s="201">
        <v>3.8</v>
      </c>
      <c r="T58" s="201">
        <v>0</v>
      </c>
      <c r="U58" s="201">
        <v>14.78</v>
      </c>
      <c r="V58" s="201">
        <v>0</v>
      </c>
      <c r="W58" s="201">
        <v>0.51</v>
      </c>
      <c r="X58" s="201">
        <v>1.61</v>
      </c>
      <c r="Y58" s="201">
        <v>0</v>
      </c>
      <c r="Z58" s="201">
        <v>58.66</v>
      </c>
      <c r="AA58" s="201">
        <v>19.95</v>
      </c>
      <c r="AB58" s="201">
        <v>0</v>
      </c>
      <c r="AC58" s="201">
        <v>0.67</v>
      </c>
      <c r="AD58" s="201">
        <v>16.02</v>
      </c>
      <c r="AE58" s="201">
        <v>0</v>
      </c>
      <c r="AF58" s="201">
        <v>0</v>
      </c>
      <c r="AG58" s="201">
        <v>25.35</v>
      </c>
      <c r="AH58" s="201">
        <v>0</v>
      </c>
      <c r="AI58" s="201">
        <v>5.78</v>
      </c>
      <c r="AJ58" s="201">
        <v>0</v>
      </c>
      <c r="AK58" s="201">
        <v>12.61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18.84</v>
      </c>
      <c r="K59" s="201">
        <v>3.91</v>
      </c>
      <c r="L59" s="201">
        <v>274.79000000000002</v>
      </c>
      <c r="M59" s="201">
        <v>1.91</v>
      </c>
      <c r="N59" s="201">
        <v>1.29</v>
      </c>
      <c r="O59" s="201">
        <v>0</v>
      </c>
      <c r="P59" s="201">
        <v>1.51</v>
      </c>
      <c r="Q59" s="201">
        <v>3.14</v>
      </c>
      <c r="R59" s="201">
        <v>5.78</v>
      </c>
      <c r="S59" s="201">
        <v>3.8</v>
      </c>
      <c r="T59" s="201">
        <v>0</v>
      </c>
      <c r="U59" s="201">
        <v>14.78</v>
      </c>
      <c r="V59" s="201">
        <v>0</v>
      </c>
      <c r="W59" s="201">
        <v>0.51</v>
      </c>
      <c r="X59" s="201">
        <v>1.61</v>
      </c>
      <c r="Y59" s="201">
        <v>0</v>
      </c>
      <c r="Z59" s="201">
        <v>29.71</v>
      </c>
      <c r="AA59" s="201">
        <v>19.95</v>
      </c>
      <c r="AB59" s="201">
        <v>0</v>
      </c>
      <c r="AC59" s="201">
        <v>0.67</v>
      </c>
      <c r="AD59" s="201">
        <v>16.02</v>
      </c>
      <c r="AE59" s="201">
        <v>0</v>
      </c>
      <c r="AF59" s="201">
        <v>0</v>
      </c>
      <c r="AG59" s="201">
        <v>25.35</v>
      </c>
      <c r="AH59" s="201">
        <v>0</v>
      </c>
      <c r="AI59" s="201">
        <v>5.78</v>
      </c>
      <c r="AJ59" s="201">
        <v>0</v>
      </c>
      <c r="AK59" s="201">
        <v>12.61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18.84</v>
      </c>
      <c r="K60" s="201">
        <v>3.91</v>
      </c>
      <c r="L60" s="201">
        <v>274.79000000000002</v>
      </c>
      <c r="M60" s="201">
        <v>1.01</v>
      </c>
      <c r="N60" s="201">
        <v>1.29</v>
      </c>
      <c r="O60" s="201">
        <v>0</v>
      </c>
      <c r="P60" s="201">
        <v>1.51</v>
      </c>
      <c r="Q60" s="201">
        <v>0.24</v>
      </c>
      <c r="R60" s="201">
        <v>0.46</v>
      </c>
      <c r="S60" s="201">
        <v>0.28999999999999998</v>
      </c>
      <c r="T60" s="201">
        <v>0</v>
      </c>
      <c r="U60" s="201">
        <v>14.78</v>
      </c>
      <c r="V60" s="201">
        <v>0</v>
      </c>
      <c r="W60" s="201">
        <v>0.51</v>
      </c>
      <c r="X60" s="201">
        <v>1.61</v>
      </c>
      <c r="Y60" s="201">
        <v>0</v>
      </c>
      <c r="Z60" s="201">
        <v>10.42</v>
      </c>
      <c r="AA60" s="201">
        <v>0.98</v>
      </c>
      <c r="AB60" s="201">
        <v>0</v>
      </c>
      <c r="AC60" s="201">
        <v>0.67</v>
      </c>
      <c r="AD60" s="201">
        <v>16.02</v>
      </c>
      <c r="AE60" s="201">
        <v>0</v>
      </c>
      <c r="AF60" s="201">
        <v>0</v>
      </c>
      <c r="AG60" s="201">
        <v>25.35</v>
      </c>
      <c r="AH60" s="201">
        <v>0</v>
      </c>
      <c r="AI60" s="201">
        <v>5.78</v>
      </c>
      <c r="AJ60" s="201">
        <v>0</v>
      </c>
      <c r="AK60" s="201">
        <v>12.61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18.84</v>
      </c>
      <c r="K61" s="201">
        <v>3.91</v>
      </c>
      <c r="L61" s="201">
        <v>274.79000000000002</v>
      </c>
      <c r="M61" s="201">
        <v>1.01</v>
      </c>
      <c r="N61" s="201">
        <v>1.29</v>
      </c>
      <c r="O61" s="201">
        <v>0</v>
      </c>
      <c r="P61" s="201">
        <v>1.51</v>
      </c>
      <c r="Q61" s="201">
        <v>0.24</v>
      </c>
      <c r="R61" s="201">
        <v>0.46</v>
      </c>
      <c r="S61" s="201">
        <v>0.28999999999999998</v>
      </c>
      <c r="T61" s="201">
        <v>0</v>
      </c>
      <c r="U61" s="201">
        <v>14.78</v>
      </c>
      <c r="V61" s="201">
        <v>0</v>
      </c>
      <c r="W61" s="201">
        <v>0.51</v>
      </c>
      <c r="X61" s="201">
        <v>1.61</v>
      </c>
      <c r="Y61" s="201">
        <v>0</v>
      </c>
      <c r="Z61" s="201">
        <v>2.75</v>
      </c>
      <c r="AA61" s="201">
        <v>0.98</v>
      </c>
      <c r="AB61" s="201">
        <v>0</v>
      </c>
      <c r="AC61" s="201">
        <v>0.67</v>
      </c>
      <c r="AD61" s="201">
        <v>16.02</v>
      </c>
      <c r="AE61" s="201">
        <v>0</v>
      </c>
      <c r="AF61" s="201">
        <v>0</v>
      </c>
      <c r="AG61" s="201">
        <v>25.35</v>
      </c>
      <c r="AH61" s="201">
        <v>0</v>
      </c>
      <c r="AI61" s="201">
        <v>5.78</v>
      </c>
      <c r="AJ61" s="201">
        <v>0</v>
      </c>
      <c r="AK61" s="201">
        <v>12.61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18.84</v>
      </c>
      <c r="K62" s="201">
        <v>3.91</v>
      </c>
      <c r="L62" s="201">
        <v>263.20999999999998</v>
      </c>
      <c r="M62" s="201">
        <v>1.01</v>
      </c>
      <c r="N62" s="201">
        <v>1.29</v>
      </c>
      <c r="O62" s="201">
        <v>0</v>
      </c>
      <c r="P62" s="201">
        <v>1.51</v>
      </c>
      <c r="Q62" s="201">
        <v>0.24</v>
      </c>
      <c r="R62" s="201">
        <v>0.46</v>
      </c>
      <c r="S62" s="201">
        <v>0.28999999999999998</v>
      </c>
      <c r="T62" s="201">
        <v>0</v>
      </c>
      <c r="U62" s="201">
        <v>14.78</v>
      </c>
      <c r="V62" s="201">
        <v>0</v>
      </c>
      <c r="W62" s="201">
        <v>0.51</v>
      </c>
      <c r="X62" s="201">
        <v>1.61</v>
      </c>
      <c r="Y62" s="201">
        <v>0</v>
      </c>
      <c r="Z62" s="201">
        <v>2.75</v>
      </c>
      <c r="AA62" s="201">
        <v>0.98</v>
      </c>
      <c r="AB62" s="201">
        <v>0</v>
      </c>
      <c r="AC62" s="201">
        <v>0.67</v>
      </c>
      <c r="AD62" s="201">
        <v>16.02</v>
      </c>
      <c r="AE62" s="201">
        <v>0</v>
      </c>
      <c r="AF62" s="201">
        <v>0</v>
      </c>
      <c r="AG62" s="201">
        <v>25.35</v>
      </c>
      <c r="AH62" s="201">
        <v>0</v>
      </c>
      <c r="AI62" s="201">
        <v>5.78</v>
      </c>
      <c r="AJ62" s="201">
        <v>0</v>
      </c>
      <c r="AK62" s="201">
        <v>12.61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19.170000000000002</v>
      </c>
      <c r="K63" s="201">
        <v>3.92</v>
      </c>
      <c r="L63" s="201">
        <v>243.92</v>
      </c>
      <c r="M63" s="201">
        <v>1.01</v>
      </c>
      <c r="N63" s="201">
        <v>1.29</v>
      </c>
      <c r="O63" s="201">
        <v>0</v>
      </c>
      <c r="P63" s="201">
        <v>1.51</v>
      </c>
      <c r="Q63" s="201">
        <v>0.24</v>
      </c>
      <c r="R63" s="201">
        <v>0.46</v>
      </c>
      <c r="S63" s="201">
        <v>0.28999999999999998</v>
      </c>
      <c r="T63" s="201">
        <v>0</v>
      </c>
      <c r="U63" s="201">
        <v>14.78</v>
      </c>
      <c r="V63" s="201">
        <v>0</v>
      </c>
      <c r="W63" s="201">
        <v>0.5</v>
      </c>
      <c r="X63" s="201">
        <v>1.6</v>
      </c>
      <c r="Y63" s="201">
        <v>0</v>
      </c>
      <c r="Z63" s="201">
        <v>2.75</v>
      </c>
      <c r="AA63" s="201">
        <v>0.98</v>
      </c>
      <c r="AB63" s="201">
        <v>0</v>
      </c>
      <c r="AC63" s="201">
        <v>1</v>
      </c>
      <c r="AD63" s="201">
        <v>16.02</v>
      </c>
      <c r="AE63" s="201">
        <v>0</v>
      </c>
      <c r="AF63" s="201">
        <v>0</v>
      </c>
      <c r="AG63" s="201">
        <v>25.35</v>
      </c>
      <c r="AH63" s="201">
        <v>0</v>
      </c>
      <c r="AI63" s="201">
        <v>5.78</v>
      </c>
      <c r="AJ63" s="201">
        <v>0</v>
      </c>
      <c r="AK63" s="201">
        <v>12.61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18.84</v>
      </c>
      <c r="K64" s="201">
        <v>3.92</v>
      </c>
      <c r="L64" s="201">
        <v>234.27</v>
      </c>
      <c r="M64" s="201">
        <v>1.01</v>
      </c>
      <c r="N64" s="201">
        <v>1.29</v>
      </c>
      <c r="O64" s="201">
        <v>0</v>
      </c>
      <c r="P64" s="201">
        <v>1.51</v>
      </c>
      <c r="Q64" s="201">
        <v>0.24</v>
      </c>
      <c r="R64" s="201">
        <v>0.46</v>
      </c>
      <c r="S64" s="201">
        <v>0.28999999999999998</v>
      </c>
      <c r="T64" s="201">
        <v>0</v>
      </c>
      <c r="U64" s="201">
        <v>14.78</v>
      </c>
      <c r="V64" s="201">
        <v>0.13</v>
      </c>
      <c r="W64" s="201">
        <v>0.5</v>
      </c>
      <c r="X64" s="201">
        <v>1.6</v>
      </c>
      <c r="Y64" s="201">
        <v>0</v>
      </c>
      <c r="Z64" s="201">
        <v>2.75</v>
      </c>
      <c r="AA64" s="201">
        <v>0.98</v>
      </c>
      <c r="AB64" s="201">
        <v>0</v>
      </c>
      <c r="AC64" s="201">
        <v>1</v>
      </c>
      <c r="AD64" s="201">
        <v>16.02</v>
      </c>
      <c r="AE64" s="201">
        <v>0</v>
      </c>
      <c r="AF64" s="201">
        <v>0</v>
      </c>
      <c r="AG64" s="201">
        <v>25.35</v>
      </c>
      <c r="AH64" s="201">
        <v>0</v>
      </c>
      <c r="AI64" s="201">
        <v>5.78</v>
      </c>
      <c r="AJ64" s="201">
        <v>0</v>
      </c>
      <c r="AK64" s="201">
        <v>12.61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18.84</v>
      </c>
      <c r="K65" s="201">
        <v>3.92</v>
      </c>
      <c r="L65" s="201">
        <v>214.98</v>
      </c>
      <c r="M65" s="201">
        <v>1.01</v>
      </c>
      <c r="N65" s="201">
        <v>1.29</v>
      </c>
      <c r="O65" s="201">
        <v>0</v>
      </c>
      <c r="P65" s="201">
        <v>1.51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14.78</v>
      </c>
      <c r="V65" s="201">
        <v>0.13</v>
      </c>
      <c r="W65" s="201">
        <v>0.5</v>
      </c>
      <c r="X65" s="201">
        <v>1.6</v>
      </c>
      <c r="Y65" s="201">
        <v>0</v>
      </c>
      <c r="Z65" s="201">
        <v>2.75</v>
      </c>
      <c r="AA65" s="201">
        <v>0.98</v>
      </c>
      <c r="AB65" s="201">
        <v>0</v>
      </c>
      <c r="AC65" s="201">
        <v>1</v>
      </c>
      <c r="AD65" s="201">
        <v>16.02</v>
      </c>
      <c r="AE65" s="201">
        <v>0</v>
      </c>
      <c r="AF65" s="201">
        <v>0</v>
      </c>
      <c r="AG65" s="201">
        <v>25.35</v>
      </c>
      <c r="AH65" s="201">
        <v>0</v>
      </c>
      <c r="AI65" s="201">
        <v>5.78</v>
      </c>
      <c r="AJ65" s="201">
        <v>0</v>
      </c>
      <c r="AK65" s="201">
        <v>12.61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18.84</v>
      </c>
      <c r="K66" s="201">
        <v>3.92</v>
      </c>
      <c r="L66" s="201">
        <v>205.33</v>
      </c>
      <c r="M66" s="201">
        <v>1.01</v>
      </c>
      <c r="N66" s="201">
        <v>1.29</v>
      </c>
      <c r="O66" s="201">
        <v>0</v>
      </c>
      <c r="P66" s="201">
        <v>1.51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14.78</v>
      </c>
      <c r="V66" s="201">
        <v>0.13</v>
      </c>
      <c r="W66" s="201">
        <v>0.5</v>
      </c>
      <c r="X66" s="201">
        <v>1.6</v>
      </c>
      <c r="Y66" s="201">
        <v>0</v>
      </c>
      <c r="Z66" s="201">
        <v>2.75</v>
      </c>
      <c r="AA66" s="201">
        <v>0.98</v>
      </c>
      <c r="AB66" s="201">
        <v>0</v>
      </c>
      <c r="AC66" s="201">
        <v>1</v>
      </c>
      <c r="AD66" s="201">
        <v>16.02</v>
      </c>
      <c r="AE66" s="201">
        <v>0</v>
      </c>
      <c r="AF66" s="201">
        <v>0</v>
      </c>
      <c r="AG66" s="201">
        <v>25.35</v>
      </c>
      <c r="AH66" s="201">
        <v>0</v>
      </c>
      <c r="AI66" s="201">
        <v>5.78</v>
      </c>
      <c r="AJ66" s="201">
        <v>0</v>
      </c>
      <c r="AK66" s="201">
        <v>12.61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19.170000000000002</v>
      </c>
      <c r="K67" s="201">
        <v>3.92</v>
      </c>
      <c r="L67" s="201">
        <v>195.68</v>
      </c>
      <c r="M67" s="201">
        <v>1.01</v>
      </c>
      <c r="N67" s="201">
        <v>1.29</v>
      </c>
      <c r="O67" s="201">
        <v>0</v>
      </c>
      <c r="P67" s="201">
        <v>1.51</v>
      </c>
      <c r="Q67" s="201">
        <v>0.24</v>
      </c>
      <c r="R67" s="201">
        <v>0.46</v>
      </c>
      <c r="S67" s="201">
        <v>0.28999999999999998</v>
      </c>
      <c r="T67" s="201">
        <v>0</v>
      </c>
      <c r="U67" s="201">
        <v>14.78</v>
      </c>
      <c r="V67" s="201">
        <v>0.13</v>
      </c>
      <c r="W67" s="201">
        <v>0.5</v>
      </c>
      <c r="X67" s="201">
        <v>1.6</v>
      </c>
      <c r="Y67" s="201">
        <v>0</v>
      </c>
      <c r="Z67" s="201">
        <v>2.75</v>
      </c>
      <c r="AA67" s="201">
        <v>0.98</v>
      </c>
      <c r="AB67" s="201">
        <v>0</v>
      </c>
      <c r="AC67" s="201">
        <v>1</v>
      </c>
      <c r="AD67" s="201">
        <v>16.02</v>
      </c>
      <c r="AE67" s="201">
        <v>0</v>
      </c>
      <c r="AF67" s="201">
        <v>0</v>
      </c>
      <c r="AG67" s="201">
        <v>25.35</v>
      </c>
      <c r="AH67" s="201">
        <v>0</v>
      </c>
      <c r="AI67" s="201">
        <v>5.78</v>
      </c>
      <c r="AJ67" s="201">
        <v>0</v>
      </c>
      <c r="AK67" s="201">
        <v>12.61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18.5</v>
      </c>
      <c r="K68" s="201">
        <v>3.92</v>
      </c>
      <c r="L68" s="201">
        <v>195.68</v>
      </c>
      <c r="M68" s="201">
        <v>1.01</v>
      </c>
      <c r="N68" s="201">
        <v>1.29</v>
      </c>
      <c r="O68" s="201">
        <v>0</v>
      </c>
      <c r="P68" s="201">
        <v>1.51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14.78</v>
      </c>
      <c r="V68" s="201">
        <v>0.13</v>
      </c>
      <c r="W68" s="201">
        <v>0.5</v>
      </c>
      <c r="X68" s="201">
        <v>1.6</v>
      </c>
      <c r="Y68" s="201">
        <v>0</v>
      </c>
      <c r="Z68" s="201">
        <v>2.75</v>
      </c>
      <c r="AA68" s="201">
        <v>0.98</v>
      </c>
      <c r="AB68" s="201">
        <v>0</v>
      </c>
      <c r="AC68" s="201">
        <v>1</v>
      </c>
      <c r="AD68" s="201">
        <v>16.02</v>
      </c>
      <c r="AE68" s="201">
        <v>0</v>
      </c>
      <c r="AF68" s="201">
        <v>0</v>
      </c>
      <c r="AG68" s="201">
        <v>25.35</v>
      </c>
      <c r="AH68" s="201">
        <v>0</v>
      </c>
      <c r="AI68" s="201">
        <v>5.78</v>
      </c>
      <c r="AJ68" s="201">
        <v>0</v>
      </c>
      <c r="AK68" s="201">
        <v>12.61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18.84</v>
      </c>
      <c r="K69" s="201">
        <v>4.0599999999999996</v>
      </c>
      <c r="L69" s="201">
        <v>195.68</v>
      </c>
      <c r="M69" s="201">
        <v>1.01</v>
      </c>
      <c r="N69" s="201">
        <v>1.29</v>
      </c>
      <c r="O69" s="201">
        <v>0</v>
      </c>
      <c r="P69" s="201">
        <v>1.51</v>
      </c>
      <c r="Q69" s="201">
        <v>0.24</v>
      </c>
      <c r="R69" s="201">
        <v>0.46</v>
      </c>
      <c r="S69" s="201">
        <v>0.28999999999999998</v>
      </c>
      <c r="T69" s="201">
        <v>0</v>
      </c>
      <c r="U69" s="201">
        <v>14.78</v>
      </c>
      <c r="V69" s="201">
        <v>0.13</v>
      </c>
      <c r="W69" s="201">
        <v>0.5</v>
      </c>
      <c r="X69" s="201">
        <v>1.6</v>
      </c>
      <c r="Y69" s="201">
        <v>0</v>
      </c>
      <c r="Z69" s="201">
        <v>2.75</v>
      </c>
      <c r="AA69" s="201">
        <v>0.83</v>
      </c>
      <c r="AB69" s="201">
        <v>0</v>
      </c>
      <c r="AC69" s="201">
        <v>1</v>
      </c>
      <c r="AD69" s="201">
        <v>16.02</v>
      </c>
      <c r="AE69" s="201">
        <v>0</v>
      </c>
      <c r="AF69" s="201">
        <v>0</v>
      </c>
      <c r="AG69" s="201">
        <v>25.35</v>
      </c>
      <c r="AH69" s="201">
        <v>0</v>
      </c>
      <c r="AI69" s="201">
        <v>5.78</v>
      </c>
      <c r="AJ69" s="201">
        <v>0</v>
      </c>
      <c r="AK69" s="201">
        <v>12.61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18.84</v>
      </c>
      <c r="K70" s="201">
        <v>4.0599999999999996</v>
      </c>
      <c r="L70" s="201">
        <v>195.68</v>
      </c>
      <c r="M70" s="201">
        <v>1.01</v>
      </c>
      <c r="N70" s="201">
        <v>1.29</v>
      </c>
      <c r="O70" s="201">
        <v>0</v>
      </c>
      <c r="P70" s="201">
        <v>1.51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14.78</v>
      </c>
      <c r="V70" s="201">
        <v>0.13</v>
      </c>
      <c r="W70" s="201">
        <v>0.5</v>
      </c>
      <c r="X70" s="201">
        <v>1.6</v>
      </c>
      <c r="Y70" s="201">
        <v>0</v>
      </c>
      <c r="Z70" s="201">
        <v>2.75</v>
      </c>
      <c r="AA70" s="201">
        <v>0.83</v>
      </c>
      <c r="AB70" s="201">
        <v>0</v>
      </c>
      <c r="AC70" s="201">
        <v>1</v>
      </c>
      <c r="AD70" s="201">
        <v>16.02</v>
      </c>
      <c r="AE70" s="201">
        <v>0</v>
      </c>
      <c r="AF70" s="201">
        <v>0</v>
      </c>
      <c r="AG70" s="201">
        <v>25.35</v>
      </c>
      <c r="AH70" s="201">
        <v>0</v>
      </c>
      <c r="AI70" s="201">
        <v>5.78</v>
      </c>
      <c r="AJ70" s="201">
        <v>0</v>
      </c>
      <c r="AK70" s="201">
        <v>12.61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18.84</v>
      </c>
      <c r="K71" s="201">
        <v>4.0599999999999996</v>
      </c>
      <c r="L71" s="201">
        <v>176.39</v>
      </c>
      <c r="M71" s="201">
        <v>1.01</v>
      </c>
      <c r="N71" s="201">
        <v>1.29</v>
      </c>
      <c r="O71" s="201">
        <v>0</v>
      </c>
      <c r="P71" s="201">
        <v>1.51</v>
      </c>
      <c r="Q71" s="201">
        <v>0.24</v>
      </c>
      <c r="R71" s="201">
        <v>0.46</v>
      </c>
      <c r="S71" s="201">
        <v>0.28999999999999998</v>
      </c>
      <c r="T71" s="201">
        <v>0</v>
      </c>
      <c r="U71" s="201">
        <v>14.78</v>
      </c>
      <c r="V71" s="201">
        <v>0.13</v>
      </c>
      <c r="W71" s="201">
        <v>0.5</v>
      </c>
      <c r="X71" s="201">
        <v>1.6</v>
      </c>
      <c r="Y71" s="201">
        <v>0</v>
      </c>
      <c r="Z71" s="201">
        <v>2.75</v>
      </c>
      <c r="AA71" s="201">
        <v>0.98</v>
      </c>
      <c r="AB71" s="201">
        <v>0</v>
      </c>
      <c r="AC71" s="201">
        <v>1</v>
      </c>
      <c r="AD71" s="201">
        <v>16.02</v>
      </c>
      <c r="AE71" s="201">
        <v>0</v>
      </c>
      <c r="AF71" s="201">
        <v>0</v>
      </c>
      <c r="AG71" s="201">
        <v>25.35</v>
      </c>
      <c r="AH71" s="201">
        <v>0</v>
      </c>
      <c r="AI71" s="201">
        <v>5.78</v>
      </c>
      <c r="AJ71" s="201">
        <v>0</v>
      </c>
      <c r="AK71" s="201">
        <v>12.61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18.84</v>
      </c>
      <c r="K72" s="201">
        <v>4.0599999999999996</v>
      </c>
      <c r="L72" s="201">
        <v>176.39</v>
      </c>
      <c r="M72" s="201">
        <v>1.01</v>
      </c>
      <c r="N72" s="201">
        <v>1.29</v>
      </c>
      <c r="O72" s="201">
        <v>0</v>
      </c>
      <c r="P72" s="201">
        <v>1.51</v>
      </c>
      <c r="Q72" s="201">
        <v>0.24</v>
      </c>
      <c r="R72" s="201">
        <v>0.46</v>
      </c>
      <c r="S72" s="201">
        <v>0.28999999999999998</v>
      </c>
      <c r="T72" s="201">
        <v>0</v>
      </c>
      <c r="U72" s="201">
        <v>14.78</v>
      </c>
      <c r="V72" s="201">
        <v>0.13</v>
      </c>
      <c r="W72" s="201">
        <v>0.5</v>
      </c>
      <c r="X72" s="201">
        <v>1.6</v>
      </c>
      <c r="Y72" s="201">
        <v>0</v>
      </c>
      <c r="Z72" s="201">
        <v>2.75</v>
      </c>
      <c r="AA72" s="201">
        <v>0.98</v>
      </c>
      <c r="AB72" s="201">
        <v>0</v>
      </c>
      <c r="AC72" s="201">
        <v>1</v>
      </c>
      <c r="AD72" s="201">
        <v>16.02</v>
      </c>
      <c r="AE72" s="201">
        <v>0</v>
      </c>
      <c r="AF72" s="201">
        <v>0</v>
      </c>
      <c r="AG72" s="201">
        <v>25.35</v>
      </c>
      <c r="AH72" s="201">
        <v>0</v>
      </c>
      <c r="AI72" s="201">
        <v>5.78</v>
      </c>
      <c r="AJ72" s="201">
        <v>0</v>
      </c>
      <c r="AK72" s="201">
        <v>12.61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18.84</v>
      </c>
      <c r="K73" s="201">
        <v>4.0599999999999996</v>
      </c>
      <c r="L73" s="201">
        <v>178.18</v>
      </c>
      <c r="M73" s="201">
        <v>1.01</v>
      </c>
      <c r="N73" s="201">
        <v>1.29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0.28999999999999998</v>
      </c>
      <c r="T73" s="201">
        <v>0</v>
      </c>
      <c r="U73" s="201">
        <v>14.78</v>
      </c>
      <c r="V73" s="201">
        <v>0.13</v>
      </c>
      <c r="W73" s="201">
        <v>0.5</v>
      </c>
      <c r="X73" s="201">
        <v>1.6</v>
      </c>
      <c r="Y73" s="201">
        <v>0</v>
      </c>
      <c r="Z73" s="201">
        <v>2.75</v>
      </c>
      <c r="AA73" s="201">
        <v>0.98</v>
      </c>
      <c r="AB73" s="201">
        <v>0</v>
      </c>
      <c r="AC73" s="201">
        <v>1</v>
      </c>
      <c r="AD73" s="201">
        <v>16.02</v>
      </c>
      <c r="AE73" s="201">
        <v>0</v>
      </c>
      <c r="AF73" s="201">
        <v>0</v>
      </c>
      <c r="AG73" s="201">
        <v>25.35</v>
      </c>
      <c r="AH73" s="201">
        <v>0</v>
      </c>
      <c r="AI73" s="201">
        <v>5.78</v>
      </c>
      <c r="AJ73" s="201">
        <v>0</v>
      </c>
      <c r="AK73" s="201">
        <v>12.61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18.84</v>
      </c>
      <c r="K74" s="201">
        <v>4.0599999999999996</v>
      </c>
      <c r="L74" s="201">
        <v>195.68</v>
      </c>
      <c r="M74" s="201">
        <v>1.01</v>
      </c>
      <c r="N74" s="201">
        <v>1.29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0.28999999999999998</v>
      </c>
      <c r="T74" s="201">
        <v>0</v>
      </c>
      <c r="U74" s="201">
        <v>14.78</v>
      </c>
      <c r="V74" s="201">
        <v>0.13</v>
      </c>
      <c r="W74" s="201">
        <v>0.5</v>
      </c>
      <c r="X74" s="201">
        <v>1.6</v>
      </c>
      <c r="Y74" s="201">
        <v>0</v>
      </c>
      <c r="Z74" s="201">
        <v>2.75</v>
      </c>
      <c r="AA74" s="201">
        <v>0.98</v>
      </c>
      <c r="AB74" s="201">
        <v>0</v>
      </c>
      <c r="AC74" s="201">
        <v>1</v>
      </c>
      <c r="AD74" s="201">
        <v>16.02</v>
      </c>
      <c r="AE74" s="201">
        <v>0</v>
      </c>
      <c r="AF74" s="201">
        <v>0</v>
      </c>
      <c r="AG74" s="201">
        <v>25.35</v>
      </c>
      <c r="AH74" s="201">
        <v>0</v>
      </c>
      <c r="AI74" s="201">
        <v>5.78</v>
      </c>
      <c r="AJ74" s="201">
        <v>0</v>
      </c>
      <c r="AK74" s="201">
        <v>12.61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18.84</v>
      </c>
      <c r="K75" s="201">
        <v>4.0599999999999996</v>
      </c>
      <c r="L75" s="201">
        <v>205.33</v>
      </c>
      <c r="M75" s="201">
        <v>1.01</v>
      </c>
      <c r="N75" s="201">
        <v>1.29</v>
      </c>
      <c r="O75" s="201">
        <v>0</v>
      </c>
      <c r="P75" s="201">
        <v>1.51</v>
      </c>
      <c r="Q75" s="201">
        <v>0.24</v>
      </c>
      <c r="R75" s="201">
        <v>0.46</v>
      </c>
      <c r="S75" s="201">
        <v>0.28999999999999998</v>
      </c>
      <c r="T75" s="201">
        <v>0</v>
      </c>
      <c r="U75" s="201">
        <v>14.78</v>
      </c>
      <c r="V75" s="201">
        <v>0.13</v>
      </c>
      <c r="W75" s="201">
        <v>0.5</v>
      </c>
      <c r="X75" s="201">
        <v>1.6</v>
      </c>
      <c r="Y75" s="201">
        <v>0</v>
      </c>
      <c r="Z75" s="201">
        <v>2.75</v>
      </c>
      <c r="AA75" s="201">
        <v>0.98</v>
      </c>
      <c r="AB75" s="201">
        <v>0</v>
      </c>
      <c r="AC75" s="201">
        <v>0.67</v>
      </c>
      <c r="AD75" s="201">
        <v>16.02</v>
      </c>
      <c r="AE75" s="201">
        <v>0</v>
      </c>
      <c r="AF75" s="201">
        <v>0</v>
      </c>
      <c r="AG75" s="201">
        <v>25.35</v>
      </c>
      <c r="AH75" s="201">
        <v>0</v>
      </c>
      <c r="AI75" s="201">
        <v>5.78</v>
      </c>
      <c r="AJ75" s="201">
        <v>0</v>
      </c>
      <c r="AK75" s="201">
        <v>12.61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18.84</v>
      </c>
      <c r="K76" s="201">
        <v>4.0599999999999996</v>
      </c>
      <c r="L76" s="201">
        <v>234.27</v>
      </c>
      <c r="M76" s="201">
        <v>1.01</v>
      </c>
      <c r="N76" s="201">
        <v>1.29</v>
      </c>
      <c r="O76" s="201">
        <v>0</v>
      </c>
      <c r="P76" s="201">
        <v>1.51</v>
      </c>
      <c r="Q76" s="201">
        <v>0.24</v>
      </c>
      <c r="R76" s="201">
        <v>0.46</v>
      </c>
      <c r="S76" s="201">
        <v>0.28999999999999998</v>
      </c>
      <c r="T76" s="201">
        <v>0</v>
      </c>
      <c r="U76" s="201">
        <v>14.78</v>
      </c>
      <c r="V76" s="201">
        <v>0.13</v>
      </c>
      <c r="W76" s="201">
        <v>0.5</v>
      </c>
      <c r="X76" s="201">
        <v>1.6</v>
      </c>
      <c r="Y76" s="201">
        <v>0</v>
      </c>
      <c r="Z76" s="201">
        <v>2.75</v>
      </c>
      <c r="AA76" s="201">
        <v>0.98</v>
      </c>
      <c r="AB76" s="201">
        <v>0</v>
      </c>
      <c r="AC76" s="201">
        <v>0.67</v>
      </c>
      <c r="AD76" s="201">
        <v>16.02</v>
      </c>
      <c r="AE76" s="201">
        <v>0</v>
      </c>
      <c r="AF76" s="201">
        <v>0</v>
      </c>
      <c r="AG76" s="201">
        <v>25.35</v>
      </c>
      <c r="AH76" s="201">
        <v>0</v>
      </c>
      <c r="AI76" s="201">
        <v>5.78</v>
      </c>
      <c r="AJ76" s="201">
        <v>0</v>
      </c>
      <c r="AK76" s="201">
        <v>12.61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18.84</v>
      </c>
      <c r="K77" s="201">
        <v>4.0599999999999996</v>
      </c>
      <c r="L77" s="201">
        <v>250.96</v>
      </c>
      <c r="M77" s="201">
        <v>1.01</v>
      </c>
      <c r="N77" s="201">
        <v>1.29</v>
      </c>
      <c r="O77" s="201">
        <v>0</v>
      </c>
      <c r="P77" s="201">
        <v>1.51</v>
      </c>
      <c r="Q77" s="201">
        <v>0.24</v>
      </c>
      <c r="R77" s="201">
        <v>0.46</v>
      </c>
      <c r="S77" s="201">
        <v>0.28999999999999998</v>
      </c>
      <c r="T77" s="201">
        <v>0</v>
      </c>
      <c r="U77" s="201">
        <v>14.78</v>
      </c>
      <c r="V77" s="201">
        <v>0.13</v>
      </c>
      <c r="W77" s="201">
        <v>0.5</v>
      </c>
      <c r="X77" s="201">
        <v>1.6</v>
      </c>
      <c r="Y77" s="201">
        <v>0</v>
      </c>
      <c r="Z77" s="201">
        <v>2.75</v>
      </c>
      <c r="AA77" s="201">
        <v>0.98</v>
      </c>
      <c r="AB77" s="201">
        <v>0</v>
      </c>
      <c r="AC77" s="201">
        <v>0.67</v>
      </c>
      <c r="AD77" s="201">
        <v>16.02</v>
      </c>
      <c r="AE77" s="201">
        <v>0</v>
      </c>
      <c r="AF77" s="201">
        <v>0</v>
      </c>
      <c r="AG77" s="201">
        <v>25.35</v>
      </c>
      <c r="AH77" s="201">
        <v>0</v>
      </c>
      <c r="AI77" s="201">
        <v>5.78</v>
      </c>
      <c r="AJ77" s="201">
        <v>0</v>
      </c>
      <c r="AK77" s="201">
        <v>15.15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18.84</v>
      </c>
      <c r="K78" s="201">
        <v>4.0599999999999996</v>
      </c>
      <c r="L78" s="201">
        <v>243.92</v>
      </c>
      <c r="M78" s="201">
        <v>1.01</v>
      </c>
      <c r="N78" s="201">
        <v>1.29</v>
      </c>
      <c r="O78" s="201">
        <v>0</v>
      </c>
      <c r="P78" s="201">
        <v>1.51</v>
      </c>
      <c r="Q78" s="201">
        <v>0.24</v>
      </c>
      <c r="R78" s="201">
        <v>0.46</v>
      </c>
      <c r="S78" s="201">
        <v>0.28999999999999998</v>
      </c>
      <c r="T78" s="201">
        <v>0</v>
      </c>
      <c r="U78" s="201">
        <v>14.78</v>
      </c>
      <c r="V78" s="201">
        <v>0.13</v>
      </c>
      <c r="W78" s="201">
        <v>0.5</v>
      </c>
      <c r="X78" s="201">
        <v>1.6</v>
      </c>
      <c r="Y78" s="201">
        <v>0</v>
      </c>
      <c r="Z78" s="201">
        <v>2.75</v>
      </c>
      <c r="AA78" s="201">
        <v>0.98</v>
      </c>
      <c r="AB78" s="201">
        <v>0</v>
      </c>
      <c r="AC78" s="201">
        <v>0.67</v>
      </c>
      <c r="AD78" s="201">
        <v>16.02</v>
      </c>
      <c r="AE78" s="201">
        <v>0</v>
      </c>
      <c r="AF78" s="201">
        <v>0</v>
      </c>
      <c r="AG78" s="201">
        <v>25.35</v>
      </c>
      <c r="AH78" s="201">
        <v>0</v>
      </c>
      <c r="AI78" s="201">
        <v>5.78</v>
      </c>
      <c r="AJ78" s="201">
        <v>0</v>
      </c>
      <c r="AK78" s="201">
        <v>15.15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18.84</v>
      </c>
      <c r="K79" s="201">
        <v>4.0599999999999996</v>
      </c>
      <c r="L79" s="201">
        <v>176.39</v>
      </c>
      <c r="M79" s="201">
        <v>1.01</v>
      </c>
      <c r="N79" s="201">
        <v>1.29</v>
      </c>
      <c r="O79" s="201">
        <v>0</v>
      </c>
      <c r="P79" s="201">
        <v>1.51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14.78</v>
      </c>
      <c r="V79" s="201">
        <v>0.13</v>
      </c>
      <c r="W79" s="201">
        <v>0.5</v>
      </c>
      <c r="X79" s="201">
        <v>1.6</v>
      </c>
      <c r="Y79" s="201">
        <v>0</v>
      </c>
      <c r="Z79" s="201">
        <v>2.75</v>
      </c>
      <c r="AA79" s="201">
        <v>0.98</v>
      </c>
      <c r="AB79" s="201">
        <v>0</v>
      </c>
      <c r="AC79" s="201">
        <v>0.67</v>
      </c>
      <c r="AD79" s="201">
        <v>16.02</v>
      </c>
      <c r="AE79" s="201">
        <v>0</v>
      </c>
      <c r="AF79" s="201">
        <v>0</v>
      </c>
      <c r="AG79" s="201">
        <v>25.35</v>
      </c>
      <c r="AH79" s="201">
        <v>0</v>
      </c>
      <c r="AI79" s="201">
        <v>5.78</v>
      </c>
      <c r="AJ79" s="201">
        <v>0</v>
      </c>
      <c r="AK79" s="201">
        <v>15.15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18.84</v>
      </c>
      <c r="K80" s="201">
        <v>4.0599999999999996</v>
      </c>
      <c r="L80" s="201">
        <v>108.86</v>
      </c>
      <c r="M80" s="201">
        <v>1.01</v>
      </c>
      <c r="N80" s="201">
        <v>1.29</v>
      </c>
      <c r="O80" s="201">
        <v>0</v>
      </c>
      <c r="P80" s="201">
        <v>1.51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14.78</v>
      </c>
      <c r="V80" s="201">
        <v>0.13</v>
      </c>
      <c r="W80" s="201">
        <v>0.5</v>
      </c>
      <c r="X80" s="201">
        <v>1.6</v>
      </c>
      <c r="Y80" s="201">
        <v>0</v>
      </c>
      <c r="Z80" s="201">
        <v>2.75</v>
      </c>
      <c r="AA80" s="201">
        <v>0.98</v>
      </c>
      <c r="AB80" s="201">
        <v>0</v>
      </c>
      <c r="AC80" s="201">
        <v>0.67</v>
      </c>
      <c r="AD80" s="201">
        <v>16.02</v>
      </c>
      <c r="AE80" s="201">
        <v>0</v>
      </c>
      <c r="AF80" s="201">
        <v>0</v>
      </c>
      <c r="AG80" s="201">
        <v>25.35</v>
      </c>
      <c r="AH80" s="201">
        <v>0</v>
      </c>
      <c r="AI80" s="201">
        <v>5.78</v>
      </c>
      <c r="AJ80" s="201">
        <v>0</v>
      </c>
      <c r="AK80" s="201">
        <v>15.15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18.84</v>
      </c>
      <c r="K81" s="201">
        <v>4.0599999999999996</v>
      </c>
      <c r="L81" s="201">
        <v>41.33</v>
      </c>
      <c r="M81" s="201">
        <v>1.01</v>
      </c>
      <c r="N81" s="201">
        <v>1.29</v>
      </c>
      <c r="O81" s="201">
        <v>0</v>
      </c>
      <c r="P81" s="201">
        <v>1.51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14.78</v>
      </c>
      <c r="V81" s="201">
        <v>0.13</v>
      </c>
      <c r="W81" s="201">
        <v>0.5</v>
      </c>
      <c r="X81" s="201">
        <v>1.6</v>
      </c>
      <c r="Y81" s="201">
        <v>0</v>
      </c>
      <c r="Z81" s="201">
        <v>2.75</v>
      </c>
      <c r="AA81" s="201">
        <v>0.98</v>
      </c>
      <c r="AB81" s="201">
        <v>0</v>
      </c>
      <c r="AC81" s="201">
        <v>0.67</v>
      </c>
      <c r="AD81" s="201">
        <v>16.02</v>
      </c>
      <c r="AE81" s="201">
        <v>0</v>
      </c>
      <c r="AF81" s="201">
        <v>0</v>
      </c>
      <c r="AG81" s="201">
        <v>25.35</v>
      </c>
      <c r="AH81" s="201">
        <v>0</v>
      </c>
      <c r="AI81" s="201">
        <v>5.78</v>
      </c>
      <c r="AJ81" s="201">
        <v>0</v>
      </c>
      <c r="AK81" s="201">
        <v>15.15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18.84</v>
      </c>
      <c r="K82" s="201">
        <v>4.0599999999999996</v>
      </c>
      <c r="L82" s="201">
        <v>20.53</v>
      </c>
      <c r="M82" s="201">
        <v>1.01</v>
      </c>
      <c r="N82" s="201">
        <v>1.29</v>
      </c>
      <c r="O82" s="201">
        <v>0</v>
      </c>
      <c r="P82" s="201">
        <v>1.51</v>
      </c>
      <c r="Q82" s="201">
        <v>3.14</v>
      </c>
      <c r="R82" s="201">
        <v>0.46</v>
      </c>
      <c r="S82" s="201">
        <v>3.8</v>
      </c>
      <c r="T82" s="201">
        <v>0</v>
      </c>
      <c r="U82" s="201">
        <v>14.78</v>
      </c>
      <c r="V82" s="201">
        <v>0.13</v>
      </c>
      <c r="W82" s="201">
        <v>0.5</v>
      </c>
      <c r="X82" s="201">
        <v>1.6</v>
      </c>
      <c r="Y82" s="201">
        <v>0</v>
      </c>
      <c r="Z82" s="201">
        <v>2.75</v>
      </c>
      <c r="AA82" s="201">
        <v>0.98</v>
      </c>
      <c r="AB82" s="201">
        <v>0</v>
      </c>
      <c r="AC82" s="201">
        <v>0.67</v>
      </c>
      <c r="AD82" s="201">
        <v>16.02</v>
      </c>
      <c r="AE82" s="201">
        <v>0</v>
      </c>
      <c r="AF82" s="201">
        <v>0</v>
      </c>
      <c r="AG82" s="201">
        <v>25.35</v>
      </c>
      <c r="AH82" s="201">
        <v>0</v>
      </c>
      <c r="AI82" s="201">
        <v>5.78</v>
      </c>
      <c r="AJ82" s="201">
        <v>0</v>
      </c>
      <c r="AK82" s="201">
        <v>15.15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18.84</v>
      </c>
      <c r="K83" s="201">
        <v>0.33</v>
      </c>
      <c r="L83" s="201">
        <v>20.53</v>
      </c>
      <c r="M83" s="201">
        <v>1.01</v>
      </c>
      <c r="N83" s="201">
        <v>1.29</v>
      </c>
      <c r="O83" s="201">
        <v>0</v>
      </c>
      <c r="P83" s="201">
        <v>1.51</v>
      </c>
      <c r="Q83" s="201">
        <v>3.14</v>
      </c>
      <c r="R83" s="201">
        <v>5.77</v>
      </c>
      <c r="S83" s="201">
        <v>3.8</v>
      </c>
      <c r="T83" s="201">
        <v>0</v>
      </c>
      <c r="U83" s="201">
        <v>14.78</v>
      </c>
      <c r="V83" s="201">
        <v>0.13</v>
      </c>
      <c r="W83" s="201">
        <v>6.69</v>
      </c>
      <c r="X83" s="201">
        <v>1.6</v>
      </c>
      <c r="Y83" s="201">
        <v>0</v>
      </c>
      <c r="Z83" s="201">
        <v>29.72</v>
      </c>
      <c r="AA83" s="201">
        <v>19.95</v>
      </c>
      <c r="AB83" s="201">
        <v>0</v>
      </c>
      <c r="AC83" s="201">
        <v>0.59</v>
      </c>
      <c r="AD83" s="201">
        <v>16.02</v>
      </c>
      <c r="AE83" s="201">
        <v>0</v>
      </c>
      <c r="AF83" s="201">
        <v>0</v>
      </c>
      <c r="AG83" s="201">
        <v>25.35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18.84</v>
      </c>
      <c r="K84" s="201">
        <v>0.33</v>
      </c>
      <c r="L84" s="201">
        <v>20.53</v>
      </c>
      <c r="M84" s="201">
        <v>1.01</v>
      </c>
      <c r="N84" s="201">
        <v>1.29</v>
      </c>
      <c r="O84" s="201">
        <v>0</v>
      </c>
      <c r="P84" s="201">
        <v>1.51</v>
      </c>
      <c r="Q84" s="201">
        <v>3.14</v>
      </c>
      <c r="R84" s="201">
        <v>5.77</v>
      </c>
      <c r="S84" s="201">
        <v>3.8</v>
      </c>
      <c r="T84" s="201">
        <v>0</v>
      </c>
      <c r="U84" s="201">
        <v>14.78</v>
      </c>
      <c r="V84" s="201">
        <v>0.13</v>
      </c>
      <c r="W84" s="201">
        <v>6.69</v>
      </c>
      <c r="X84" s="201">
        <v>21.38</v>
      </c>
      <c r="Y84" s="201">
        <v>0</v>
      </c>
      <c r="Z84" s="201">
        <v>29.72</v>
      </c>
      <c r="AA84" s="201">
        <v>19.95</v>
      </c>
      <c r="AB84" s="201">
        <v>0</v>
      </c>
      <c r="AC84" s="201">
        <v>0.59</v>
      </c>
      <c r="AD84" s="201">
        <v>16.02</v>
      </c>
      <c r="AE84" s="201">
        <v>0</v>
      </c>
      <c r="AF84" s="201">
        <v>0</v>
      </c>
      <c r="AG84" s="201">
        <v>25.35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18.84</v>
      </c>
      <c r="K85" s="201">
        <v>0.33</v>
      </c>
      <c r="L85" s="201">
        <v>20.53</v>
      </c>
      <c r="M85" s="201">
        <v>1.01</v>
      </c>
      <c r="N85" s="201">
        <v>1.29</v>
      </c>
      <c r="O85" s="201">
        <v>0</v>
      </c>
      <c r="P85" s="201">
        <v>1.51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14.78</v>
      </c>
      <c r="V85" s="201">
        <v>0.13</v>
      </c>
      <c r="W85" s="201">
        <v>0.5</v>
      </c>
      <c r="X85" s="201">
        <v>1.6</v>
      </c>
      <c r="Y85" s="201">
        <v>0</v>
      </c>
      <c r="Z85" s="201">
        <v>2.75</v>
      </c>
      <c r="AA85" s="201">
        <v>0.98</v>
      </c>
      <c r="AB85" s="201">
        <v>0</v>
      </c>
      <c r="AC85" s="201">
        <v>0.59</v>
      </c>
      <c r="AD85" s="201">
        <v>16.02</v>
      </c>
      <c r="AE85" s="201">
        <v>0</v>
      </c>
      <c r="AF85" s="201">
        <v>0</v>
      </c>
      <c r="AG85" s="201">
        <v>25.35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18.84</v>
      </c>
      <c r="K86" s="201">
        <v>0.44</v>
      </c>
      <c r="L86" s="201">
        <v>20.53</v>
      </c>
      <c r="M86" s="201">
        <v>1.01</v>
      </c>
      <c r="N86" s="201">
        <v>1.29</v>
      </c>
      <c r="O86" s="201">
        <v>0</v>
      </c>
      <c r="P86" s="201">
        <v>1.51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14.78</v>
      </c>
      <c r="V86" s="201">
        <v>0.13</v>
      </c>
      <c r="W86" s="201">
        <v>0.5</v>
      </c>
      <c r="X86" s="201">
        <v>1.6</v>
      </c>
      <c r="Y86" s="201">
        <v>0</v>
      </c>
      <c r="Z86" s="201">
        <v>2.75</v>
      </c>
      <c r="AA86" s="201">
        <v>0.98</v>
      </c>
      <c r="AB86" s="201">
        <v>0</v>
      </c>
      <c r="AC86" s="201">
        <v>0.59</v>
      </c>
      <c r="AD86" s="201">
        <v>16.02</v>
      </c>
      <c r="AE86" s="201">
        <v>0</v>
      </c>
      <c r="AF86" s="201">
        <v>0</v>
      </c>
      <c r="AG86" s="201">
        <v>23.72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18.84</v>
      </c>
      <c r="K87" s="201">
        <v>0.33</v>
      </c>
      <c r="L87" s="201">
        <v>20.53</v>
      </c>
      <c r="M87" s="201">
        <v>1.01</v>
      </c>
      <c r="N87" s="201">
        <v>1.29</v>
      </c>
      <c r="O87" s="201">
        <v>0</v>
      </c>
      <c r="P87" s="201">
        <v>1.51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14.78</v>
      </c>
      <c r="V87" s="201">
        <v>0.13</v>
      </c>
      <c r="W87" s="201">
        <v>0.5</v>
      </c>
      <c r="X87" s="201">
        <v>1.6</v>
      </c>
      <c r="Y87" s="201">
        <v>0</v>
      </c>
      <c r="Z87" s="201">
        <v>2.75</v>
      </c>
      <c r="AA87" s="201">
        <v>0.98</v>
      </c>
      <c r="AB87" s="201">
        <v>0</v>
      </c>
      <c r="AC87" s="201">
        <v>0.59</v>
      </c>
      <c r="AD87" s="201">
        <v>16.02</v>
      </c>
      <c r="AE87" s="201">
        <v>0</v>
      </c>
      <c r="AF87" s="201">
        <v>0</v>
      </c>
      <c r="AG87" s="201">
        <v>23.72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18.84</v>
      </c>
      <c r="K88" s="201">
        <v>0.33</v>
      </c>
      <c r="L88" s="201">
        <v>20.53</v>
      </c>
      <c r="M88" s="201">
        <v>1.01</v>
      </c>
      <c r="N88" s="201">
        <v>1.29</v>
      </c>
      <c r="O88" s="201">
        <v>0</v>
      </c>
      <c r="P88" s="201">
        <v>1.51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14.78</v>
      </c>
      <c r="V88" s="201">
        <v>0.13</v>
      </c>
      <c r="W88" s="201">
        <v>0.5</v>
      </c>
      <c r="X88" s="201">
        <v>1.6</v>
      </c>
      <c r="Y88" s="201">
        <v>0</v>
      </c>
      <c r="Z88" s="201">
        <v>2.75</v>
      </c>
      <c r="AA88" s="201">
        <v>0.98</v>
      </c>
      <c r="AB88" s="201">
        <v>0</v>
      </c>
      <c r="AC88" s="201">
        <v>0.59</v>
      </c>
      <c r="AD88" s="201">
        <v>16.02</v>
      </c>
      <c r="AE88" s="201">
        <v>0</v>
      </c>
      <c r="AF88" s="201">
        <v>0</v>
      </c>
      <c r="AG88" s="201">
        <v>23.72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18.84</v>
      </c>
      <c r="K89" s="201">
        <v>0.33</v>
      </c>
      <c r="L89" s="201">
        <v>20.53</v>
      </c>
      <c r="M89" s="201">
        <v>1.01</v>
      </c>
      <c r="N89" s="201">
        <v>1.29</v>
      </c>
      <c r="O89" s="201">
        <v>0</v>
      </c>
      <c r="P89" s="201">
        <v>1.51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14.78</v>
      </c>
      <c r="V89" s="201">
        <v>0.13</v>
      </c>
      <c r="W89" s="201">
        <v>0.5</v>
      </c>
      <c r="X89" s="201">
        <v>1.6</v>
      </c>
      <c r="Y89" s="201">
        <v>0</v>
      </c>
      <c r="Z89" s="201">
        <v>2.75</v>
      </c>
      <c r="AA89" s="201">
        <v>0.98</v>
      </c>
      <c r="AB89" s="201">
        <v>0</v>
      </c>
      <c r="AC89" s="201">
        <v>0.59</v>
      </c>
      <c r="AD89" s="201">
        <v>16.02</v>
      </c>
      <c r="AE89" s="201">
        <v>0</v>
      </c>
      <c r="AF89" s="201">
        <v>0</v>
      </c>
      <c r="AG89" s="201">
        <v>23.72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18.84</v>
      </c>
      <c r="K90" s="201">
        <v>0.33</v>
      </c>
      <c r="L90" s="201">
        <v>20.53</v>
      </c>
      <c r="M90" s="201">
        <v>1.01</v>
      </c>
      <c r="N90" s="201">
        <v>1.29</v>
      </c>
      <c r="O90" s="201">
        <v>0</v>
      </c>
      <c r="P90" s="201">
        <v>1.51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14.78</v>
      </c>
      <c r="V90" s="201">
        <v>0.13</v>
      </c>
      <c r="W90" s="201">
        <v>0.5</v>
      </c>
      <c r="X90" s="201">
        <v>1.6</v>
      </c>
      <c r="Y90" s="201">
        <v>0</v>
      </c>
      <c r="Z90" s="201">
        <v>2.75</v>
      </c>
      <c r="AA90" s="201">
        <v>0.98</v>
      </c>
      <c r="AB90" s="201">
        <v>0</v>
      </c>
      <c r="AC90" s="201">
        <v>0.59</v>
      </c>
      <c r="AD90" s="201">
        <v>16.02</v>
      </c>
      <c r="AE90" s="201">
        <v>0</v>
      </c>
      <c r="AF90" s="201">
        <v>0</v>
      </c>
      <c r="AG90" s="201">
        <v>23.72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18.84</v>
      </c>
      <c r="K91" s="201">
        <v>0.33</v>
      </c>
      <c r="L91" s="201">
        <v>20.53</v>
      </c>
      <c r="M91" s="201">
        <v>1.01</v>
      </c>
      <c r="N91" s="201">
        <v>1.29</v>
      </c>
      <c r="O91" s="201">
        <v>0</v>
      </c>
      <c r="P91" s="201">
        <v>1.51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14.78</v>
      </c>
      <c r="V91" s="201">
        <v>0.13</v>
      </c>
      <c r="W91" s="201">
        <v>0.5</v>
      </c>
      <c r="X91" s="201">
        <v>1.6</v>
      </c>
      <c r="Y91" s="201">
        <v>0</v>
      </c>
      <c r="Z91" s="201">
        <v>2.75</v>
      </c>
      <c r="AA91" s="201">
        <v>0.98</v>
      </c>
      <c r="AB91" s="201">
        <v>0</v>
      </c>
      <c r="AC91" s="201">
        <v>0.59</v>
      </c>
      <c r="AD91" s="201">
        <v>16.02</v>
      </c>
      <c r="AE91" s="201">
        <v>0</v>
      </c>
      <c r="AF91" s="201">
        <v>0</v>
      </c>
      <c r="AG91" s="201">
        <v>23.72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18.84</v>
      </c>
      <c r="K92" s="201">
        <v>0.33</v>
      </c>
      <c r="L92" s="201">
        <v>20.53</v>
      </c>
      <c r="M92" s="201">
        <v>1.01</v>
      </c>
      <c r="N92" s="201">
        <v>1.29</v>
      </c>
      <c r="O92" s="201">
        <v>0</v>
      </c>
      <c r="P92" s="201">
        <v>1.51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14.78</v>
      </c>
      <c r="V92" s="201">
        <v>0.13</v>
      </c>
      <c r="W92" s="201">
        <v>0.5</v>
      </c>
      <c r="X92" s="201">
        <v>1.6</v>
      </c>
      <c r="Y92" s="201">
        <v>0</v>
      </c>
      <c r="Z92" s="201">
        <v>2.75</v>
      </c>
      <c r="AA92" s="201">
        <v>0.98</v>
      </c>
      <c r="AB92" s="201">
        <v>0</v>
      </c>
      <c r="AC92" s="201">
        <v>0.59</v>
      </c>
      <c r="AD92" s="201">
        <v>16.02</v>
      </c>
      <c r="AE92" s="201">
        <v>0</v>
      </c>
      <c r="AF92" s="201">
        <v>0</v>
      </c>
      <c r="AG92" s="201">
        <v>23.72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18.84</v>
      </c>
      <c r="K93" s="201">
        <v>0.33</v>
      </c>
      <c r="L93" s="201">
        <v>20.53</v>
      </c>
      <c r="M93" s="201">
        <v>1.01</v>
      </c>
      <c r="N93" s="201">
        <v>1.29</v>
      </c>
      <c r="O93" s="201">
        <v>0</v>
      </c>
      <c r="P93" s="201">
        <v>1.51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14.78</v>
      </c>
      <c r="V93" s="201">
        <v>0.13</v>
      </c>
      <c r="W93" s="201">
        <v>0.5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0.59</v>
      </c>
      <c r="AD93" s="201">
        <v>16.02</v>
      </c>
      <c r="AE93" s="201">
        <v>0</v>
      </c>
      <c r="AF93" s="201">
        <v>0</v>
      </c>
      <c r="AG93" s="201">
        <v>23.72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18.84</v>
      </c>
      <c r="K94" s="201">
        <v>0.33</v>
      </c>
      <c r="L94" s="201">
        <v>20.53</v>
      </c>
      <c r="M94" s="201">
        <v>1.01</v>
      </c>
      <c r="N94" s="201">
        <v>1.29</v>
      </c>
      <c r="O94" s="201">
        <v>0</v>
      </c>
      <c r="P94" s="201">
        <v>1.51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14.78</v>
      </c>
      <c r="V94" s="201">
        <v>0.13</v>
      </c>
      <c r="W94" s="201">
        <v>0.5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0.59</v>
      </c>
      <c r="AD94" s="201">
        <v>16.02</v>
      </c>
      <c r="AE94" s="201">
        <v>0</v>
      </c>
      <c r="AF94" s="201">
        <v>0</v>
      </c>
      <c r="AG94" s="201">
        <v>23.72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18.84</v>
      </c>
      <c r="K95" s="201">
        <v>0.33</v>
      </c>
      <c r="L95" s="201">
        <v>20.53</v>
      </c>
      <c r="M95" s="201">
        <v>1.01</v>
      </c>
      <c r="N95" s="201">
        <v>1.29</v>
      </c>
      <c r="O95" s="201">
        <v>0</v>
      </c>
      <c r="P95" s="201">
        <v>1.48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14.78</v>
      </c>
      <c r="V95" s="201">
        <v>0.13</v>
      </c>
      <c r="W95" s="201">
        <v>0.5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0.59</v>
      </c>
      <c r="AD95" s="201">
        <v>16.02</v>
      </c>
      <c r="AE95" s="201">
        <v>0</v>
      </c>
      <c r="AF95" s="201">
        <v>0</v>
      </c>
      <c r="AG95" s="201">
        <v>23.72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18.84</v>
      </c>
      <c r="K96" s="201">
        <v>0.33</v>
      </c>
      <c r="L96" s="201">
        <v>20.53</v>
      </c>
      <c r="M96" s="201">
        <v>1.01</v>
      </c>
      <c r="N96" s="201">
        <v>1.29</v>
      </c>
      <c r="O96" s="201">
        <v>0</v>
      </c>
      <c r="P96" s="201">
        <v>1.48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14.78</v>
      </c>
      <c r="V96" s="201">
        <v>0.13</v>
      </c>
      <c r="W96" s="201">
        <v>0.5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0.59</v>
      </c>
      <c r="AD96" s="201">
        <v>16.02</v>
      </c>
      <c r="AE96" s="201">
        <v>0</v>
      </c>
      <c r="AF96" s="201">
        <v>0</v>
      </c>
      <c r="AG96" s="201">
        <v>23.72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18.84</v>
      </c>
      <c r="K97" s="201">
        <v>0.33</v>
      </c>
      <c r="L97" s="201">
        <v>20.53</v>
      </c>
      <c r="M97" s="201">
        <v>1.01</v>
      </c>
      <c r="N97" s="201">
        <v>1.29</v>
      </c>
      <c r="O97" s="201">
        <v>0</v>
      </c>
      <c r="P97" s="201">
        <v>1.48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14.78</v>
      </c>
      <c r="V97" s="201">
        <v>0.13</v>
      </c>
      <c r="W97" s="201">
        <v>0.5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0.59</v>
      </c>
      <c r="AD97" s="201">
        <v>16.02</v>
      </c>
      <c r="AE97" s="201">
        <v>0</v>
      </c>
      <c r="AF97" s="201">
        <v>0</v>
      </c>
      <c r="AG97" s="201">
        <v>23.72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18.84</v>
      </c>
      <c r="K98" s="201">
        <v>0.33</v>
      </c>
      <c r="L98" s="201">
        <v>20.53</v>
      </c>
      <c r="M98" s="201">
        <v>1.01</v>
      </c>
      <c r="N98" s="201">
        <v>1.29</v>
      </c>
      <c r="O98" s="201">
        <v>0</v>
      </c>
      <c r="P98" s="201">
        <v>1.48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14.78</v>
      </c>
      <c r="V98" s="201">
        <v>0.13</v>
      </c>
      <c r="W98" s="201">
        <v>0.5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0.59</v>
      </c>
      <c r="AD98" s="201">
        <v>16.02</v>
      </c>
      <c r="AE98" s="201">
        <v>0</v>
      </c>
      <c r="AF98" s="201">
        <v>0</v>
      </c>
      <c r="AG98" s="201">
        <v>23.72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0.29391999999999951</v>
      </c>
      <c r="E99">
        <f t="shared" si="0"/>
        <v>0</v>
      </c>
      <c r="F99">
        <f t="shared" si="0"/>
        <v>0</v>
      </c>
      <c r="G99">
        <f t="shared" si="0"/>
        <v>0.48439999999999961</v>
      </c>
      <c r="H99">
        <f t="shared" si="0"/>
        <v>0</v>
      </c>
      <c r="I99">
        <f t="shared" si="0"/>
        <v>0</v>
      </c>
      <c r="J99">
        <f t="shared" si="0"/>
        <v>0.46032499999999932</v>
      </c>
      <c r="K99">
        <f t="shared" si="0"/>
        <v>7.8379999999999936E-2</v>
      </c>
      <c r="L99">
        <f t="shared" si="0"/>
        <v>4.6393000000000004</v>
      </c>
      <c r="M99">
        <f t="shared" si="0"/>
        <v>2.4450000000000034E-2</v>
      </c>
      <c r="N99">
        <f t="shared" si="0"/>
        <v>3.0960000000000064E-2</v>
      </c>
      <c r="O99">
        <f t="shared" si="0"/>
        <v>0</v>
      </c>
      <c r="P99">
        <f t="shared" si="0"/>
        <v>3.621000000000002E-2</v>
      </c>
      <c r="Q99">
        <f t="shared" si="0"/>
        <v>3.4610000000000002E-2</v>
      </c>
      <c r="R99">
        <f t="shared" si="0"/>
        <v>4.8270000000000091E-2</v>
      </c>
      <c r="S99">
        <f t="shared" si="0"/>
        <v>4.1972499999999933E-2</v>
      </c>
      <c r="T99">
        <f t="shared" si="0"/>
        <v>0</v>
      </c>
      <c r="U99">
        <f t="shared" si="0"/>
        <v>0.35471999999999948</v>
      </c>
      <c r="V99">
        <f t="shared" si="0"/>
        <v>2.6325000000000025E-3</v>
      </c>
      <c r="W99">
        <f t="shared" si="0"/>
        <v>2.7002500000000023E-2</v>
      </c>
      <c r="X99">
        <f t="shared" si="0"/>
        <v>8.1692500000000251E-2</v>
      </c>
      <c r="Y99">
        <f t="shared" si="0"/>
        <v>0</v>
      </c>
      <c r="Z99">
        <f t="shared" si="0"/>
        <v>0.41518500000000014</v>
      </c>
      <c r="AA99">
        <f t="shared" si="0"/>
        <v>0.15623250000000016</v>
      </c>
      <c r="AB99">
        <f t="shared" si="0"/>
        <v>0</v>
      </c>
      <c r="AC99">
        <f t="shared" si="0"/>
        <v>1.4630000000000021E-2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0.57749749999999855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0.24281000000000008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5.0615150000000018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-16.088000000000001</v>
      </c>
      <c r="D93" s="82">
        <v>0</v>
      </c>
      <c r="E93" s="82">
        <v>0</v>
      </c>
      <c r="F93" s="82">
        <v>-21.911999999999999</v>
      </c>
      <c r="G93" s="82">
        <v>-38</v>
      </c>
      <c r="H93" s="76"/>
      <c r="I93" s="31">
        <v>91</v>
      </c>
      <c r="J93" s="82">
        <v>16.088000000000001</v>
      </c>
      <c r="K93" s="82">
        <v>0</v>
      </c>
      <c r="L93" s="82">
        <v>0</v>
      </c>
      <c r="M93" s="82">
        <v>0</v>
      </c>
      <c r="N93" s="82">
        <v>16.088000000000001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21.911999999999999</v>
      </c>
      <c r="AF93" s="82">
        <v>0</v>
      </c>
      <c r="AG93" s="82">
        <v>0</v>
      </c>
      <c r="AH93" s="82">
        <v>0</v>
      </c>
      <c r="AI93" s="82">
        <v>21.911999999999999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16.088000000000001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-16.088000000000001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21.911999999999999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-21.911999999999999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160.88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160.88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219.12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219.12</v>
      </c>
      <c r="DF93" s="81">
        <f t="shared" si="59"/>
        <v>38</v>
      </c>
      <c r="DG93" s="81">
        <f t="shared" si="60"/>
        <v>-16.088000000000001</v>
      </c>
      <c r="DH93" s="81">
        <f t="shared" si="61"/>
        <v>0</v>
      </c>
      <c r="DI93" s="81">
        <f t="shared" si="62"/>
        <v>0</v>
      </c>
      <c r="DJ93" s="81">
        <f t="shared" si="63"/>
        <v>-21.911999999999999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-35</v>
      </c>
      <c r="D94" s="82">
        <v>0</v>
      </c>
      <c r="E94" s="82">
        <v>0</v>
      </c>
      <c r="F94" s="82">
        <v>-86</v>
      </c>
      <c r="G94" s="82">
        <v>-121</v>
      </c>
      <c r="H94" s="76"/>
      <c r="I94" s="31">
        <v>92</v>
      </c>
      <c r="J94" s="82">
        <v>35</v>
      </c>
      <c r="K94" s="82">
        <v>0</v>
      </c>
      <c r="L94" s="82">
        <v>0</v>
      </c>
      <c r="M94" s="82">
        <v>0</v>
      </c>
      <c r="N94" s="82">
        <v>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86</v>
      </c>
      <c r="AF94" s="82">
        <v>0</v>
      </c>
      <c r="AG94" s="82">
        <v>0</v>
      </c>
      <c r="AH94" s="82">
        <v>0</v>
      </c>
      <c r="AI94" s="82">
        <v>86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86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-86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860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860</v>
      </c>
      <c r="DF94" s="81">
        <f t="shared" si="59"/>
        <v>121</v>
      </c>
      <c r="DG94" s="81">
        <f t="shared" si="60"/>
        <v>-35</v>
      </c>
      <c r="DH94" s="81">
        <f t="shared" si="61"/>
        <v>0</v>
      </c>
      <c r="DI94" s="81">
        <f t="shared" si="62"/>
        <v>0</v>
      </c>
      <c r="DJ94" s="81">
        <f t="shared" si="63"/>
        <v>-86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</v>
      </c>
      <c r="D95" s="82">
        <v>0</v>
      </c>
      <c r="E95" s="82">
        <v>0</v>
      </c>
      <c r="F95" s="82">
        <v>-116</v>
      </c>
      <c r="G95" s="82">
        <v>-126</v>
      </c>
      <c r="H95" s="76"/>
      <c r="I95" s="31">
        <v>93</v>
      </c>
      <c r="J95" s="82">
        <v>10</v>
      </c>
      <c r="K95" s="82">
        <v>0</v>
      </c>
      <c r="L95" s="82">
        <v>0</v>
      </c>
      <c r="M95" s="82">
        <v>0</v>
      </c>
      <c r="N95" s="82">
        <v>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116</v>
      </c>
      <c r="AF95" s="82">
        <v>0</v>
      </c>
      <c r="AG95" s="82">
        <v>0</v>
      </c>
      <c r="AH95" s="82">
        <v>0</v>
      </c>
      <c r="AI95" s="82">
        <v>116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-116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1160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1160</v>
      </c>
      <c r="DF95" s="81">
        <f t="shared" si="59"/>
        <v>126</v>
      </c>
      <c r="DG95" s="81">
        <f t="shared" si="60"/>
        <v>-10</v>
      </c>
      <c r="DH95" s="81">
        <f t="shared" si="61"/>
        <v>0</v>
      </c>
      <c r="DI95" s="81">
        <f t="shared" si="62"/>
        <v>0</v>
      </c>
      <c r="DJ95" s="81">
        <f t="shared" si="63"/>
        <v>-116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-139</v>
      </c>
      <c r="G96" s="82">
        <v>-139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139</v>
      </c>
      <c r="AF96" s="82">
        <v>0</v>
      </c>
      <c r="AG96" s="82">
        <v>0</v>
      </c>
      <c r="AH96" s="82">
        <v>0</v>
      </c>
      <c r="AI96" s="82">
        <v>139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139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-139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1390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1390</v>
      </c>
      <c r="DF96" s="81">
        <f t="shared" si="59"/>
        <v>139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-139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-149</v>
      </c>
      <c r="G97" s="82">
        <v>-149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149</v>
      </c>
      <c r="AF97" s="82">
        <v>0</v>
      </c>
      <c r="AG97" s="82">
        <v>0</v>
      </c>
      <c r="AH97" s="82">
        <v>0</v>
      </c>
      <c r="AI97" s="82">
        <v>149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149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-149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1490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1490</v>
      </c>
      <c r="DF97" s="81">
        <f t="shared" si="59"/>
        <v>149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-149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-146</v>
      </c>
      <c r="G98" s="82">
        <v>-146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146</v>
      </c>
      <c r="AF98" s="82">
        <v>0</v>
      </c>
      <c r="AG98" s="82">
        <v>0</v>
      </c>
      <c r="AH98" s="82">
        <v>0</v>
      </c>
      <c r="AI98" s="82">
        <v>146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146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-146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36803.972000000002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36803.972000000002</v>
      </c>
      <c r="DF98" s="81">
        <f t="shared" si="59"/>
        <v>146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-146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1.5272000000000001E-2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-1.5272000000000001E-2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0.16447800000000001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-0.16447800000000001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1.5271999999999999E-2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1.5271999999999999E-2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1.0480773000000001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1.0480773000000001</v>
      </c>
      <c r="DE99" s="86"/>
      <c r="DF99" s="81">
        <f t="shared" si="59"/>
        <v>0.17975000000000002</v>
      </c>
      <c r="DG99" s="81">
        <f t="shared" si="60"/>
        <v>-1.5272000000000001E-2</v>
      </c>
      <c r="DH99" s="81">
        <f t="shared" si="61"/>
        <v>0</v>
      </c>
      <c r="DI99" s="81">
        <f t="shared" si="62"/>
        <v>0</v>
      </c>
      <c r="DJ99" s="81">
        <f t="shared" si="63"/>
        <v>-0.16447800000000001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664.11486400000001</v>
      </c>
      <c r="I3" s="178">
        <f ca="1">INDIRECT("BRPL_EOD!" &amp; $V$3 &amp; X3)</f>
        <v>493.97</v>
      </c>
      <c r="J3" s="176">
        <f ca="1">INDIRECT("BYPL_EOD!" &amp; $V$3 &amp; X3)</f>
        <v>158.32</v>
      </c>
      <c r="K3" s="176">
        <f ca="1">INDIRECT("TPDDL_EOD!" &amp; $V$3 &amp; X3)</f>
        <v>9.0299999999999994</v>
      </c>
      <c r="L3" s="176">
        <f ca="1">INDIRECT("NDMC_EOD!" &amp; $V$3 &amp; X3)</f>
        <v>2.79</v>
      </c>
      <c r="M3" s="177">
        <f ca="1">SUM(I3:L3)</f>
        <v>664.1099999999999</v>
      </c>
      <c r="N3" s="175">
        <f ca="1">INDIRECT("BRPL_ISGS_exbus!" &amp; $V$3 &amp; X3)</f>
        <v>493.97361787968873</v>
      </c>
      <c r="O3" s="176">
        <f ca="1">INDIRECT("BYPL_ISGS_exbus!" &amp; $V$3 &amp; X3)</f>
        <v>158.32115954959272</v>
      </c>
      <c r="P3" s="176">
        <f ca="1">INDIRECT("TPDDL_ISGS_exbus!" &amp; $V$3 &amp; X3)</f>
        <v>9.0300661365135309</v>
      </c>
      <c r="Q3" s="176">
        <f ca="1">INDIRECT("NDMC_ISGS_exbus!" &amp; $V$3 &amp; X3)</f>
        <v>2.7900204342051773</v>
      </c>
      <c r="R3" s="177">
        <f ca="1">SUM(N3:Q3)</f>
        <v>664.11486400000013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664.11486400000001</v>
      </c>
      <c r="I4" s="183">
        <f t="shared" ref="I4:I67" ca="1" si="5">INDIRECT("BRPL_EOD!" &amp; $V$3 &amp; X4)</f>
        <v>493.97</v>
      </c>
      <c r="J4" s="180">
        <f t="shared" ref="J4:J67" ca="1" si="6">INDIRECT("BYPL_EOD!" &amp; $V$3 &amp; X4)</f>
        <v>158.32</v>
      </c>
      <c r="K4" s="180">
        <f t="shared" ref="K4:K67" ca="1" si="7">INDIRECT("TPDDL_EOD!" &amp; $V$3 &amp; X4)</f>
        <v>9.0299999999999994</v>
      </c>
      <c r="L4" s="180">
        <f t="shared" ref="L4:L67" ca="1" si="8">INDIRECT("NDMC_EOD!" &amp; $V$3 &amp; X4)</f>
        <v>2.79</v>
      </c>
      <c r="M4" s="181">
        <f t="shared" ref="M4:M67" ca="1" si="9">SUM(I4:L4)</f>
        <v>664.1099999999999</v>
      </c>
      <c r="N4" s="179">
        <f t="shared" ref="N4:N67" ca="1" si="10">INDIRECT("BRPL_ISGS_exbus!" &amp; $V$3 &amp; X4)</f>
        <v>493.97361787968873</v>
      </c>
      <c r="O4" s="180">
        <f t="shared" ref="O4:O67" ca="1" si="11">INDIRECT("BYPL_ISGS_exbus!" &amp; $V$3 &amp; X4)</f>
        <v>158.32115954959272</v>
      </c>
      <c r="P4" s="180">
        <f t="shared" ref="P4:P67" ca="1" si="12">INDIRECT("TPDDL_ISGS_exbus!" &amp; $V$3 &amp; X4)</f>
        <v>9.0300661365135309</v>
      </c>
      <c r="Q4" s="180">
        <f t="shared" ref="Q4:Q67" ca="1" si="13">INDIRECT("NDMC_ISGS_exbus!" &amp; $V$3 &amp; X4)</f>
        <v>2.7900204342051773</v>
      </c>
      <c r="R4" s="181">
        <f t="shared" ref="R4:R67" ca="1" si="14">SUM(N4:Q4)</f>
        <v>664.11486400000013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664.11486400000001</v>
      </c>
      <c r="I5" s="183">
        <f t="shared" ca="1" si="5"/>
        <v>493.97</v>
      </c>
      <c r="J5" s="180">
        <f t="shared" ca="1" si="6"/>
        <v>158.32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664.1099999999999</v>
      </c>
      <c r="N5" s="179">
        <f t="shared" ca="1" si="10"/>
        <v>493.97361787968873</v>
      </c>
      <c r="O5" s="180">
        <f t="shared" ca="1" si="11"/>
        <v>158.32115954959272</v>
      </c>
      <c r="P5" s="180">
        <f t="shared" ca="1" si="12"/>
        <v>9.0300661365135309</v>
      </c>
      <c r="Q5" s="180">
        <f t="shared" ca="1" si="13"/>
        <v>2.7900204342051773</v>
      </c>
      <c r="R5" s="181">
        <f t="shared" ca="1" si="14"/>
        <v>664.11486400000013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664.11486400000001</v>
      </c>
      <c r="I6" s="183">
        <f t="shared" ca="1" si="5"/>
        <v>493.97</v>
      </c>
      <c r="J6" s="180">
        <f t="shared" ca="1" si="6"/>
        <v>158.32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664.1099999999999</v>
      </c>
      <c r="N6" s="179">
        <f t="shared" ca="1" si="10"/>
        <v>493.97361787968873</v>
      </c>
      <c r="O6" s="180">
        <f t="shared" ca="1" si="11"/>
        <v>158.32115954959272</v>
      </c>
      <c r="P6" s="180">
        <f t="shared" ca="1" si="12"/>
        <v>9.0300661365135309</v>
      </c>
      <c r="Q6" s="180">
        <f t="shared" ca="1" si="13"/>
        <v>2.7900204342051773</v>
      </c>
      <c r="R6" s="181">
        <f t="shared" ca="1" si="14"/>
        <v>664.11486400000013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684.85329999999999</v>
      </c>
      <c r="H7" s="182">
        <f t="shared" ca="1" si="2"/>
        <v>660.67797900000005</v>
      </c>
      <c r="I7" s="183">
        <f t="shared" ca="1" si="5"/>
        <v>494.19</v>
      </c>
      <c r="J7" s="180">
        <f t="shared" ca="1" si="6"/>
        <v>158.38999999999999</v>
      </c>
      <c r="K7" s="180">
        <f t="shared" ca="1" si="7"/>
        <v>5.31</v>
      </c>
      <c r="L7" s="180">
        <f t="shared" ca="1" si="8"/>
        <v>2.79</v>
      </c>
      <c r="M7" s="181">
        <f t="shared" ca="1" si="9"/>
        <v>660.67999999999984</v>
      </c>
      <c r="N7" s="179">
        <f t="shared" ca="1" si="10"/>
        <v>494.18848828783996</v>
      </c>
      <c r="O7" s="180">
        <f t="shared" ca="1" si="11"/>
        <v>158.38951548981356</v>
      </c>
      <c r="P7" s="180">
        <f t="shared" ca="1" si="12"/>
        <v>5.3099837568717092</v>
      </c>
      <c r="Q7" s="180">
        <f t="shared" ca="1" si="13"/>
        <v>2.7899914654749662</v>
      </c>
      <c r="R7" s="181">
        <f t="shared" ca="1" si="14"/>
        <v>660.67797900000016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610.66250000000002</v>
      </c>
      <c r="H8" s="182">
        <f t="shared" ca="1" si="2"/>
        <v>589.10611400000005</v>
      </c>
      <c r="I8" s="183">
        <f t="shared" ca="1" si="5"/>
        <v>494.19</v>
      </c>
      <c r="J8" s="180">
        <f t="shared" ca="1" si="6"/>
        <v>86.82</v>
      </c>
      <c r="K8" s="180">
        <f t="shared" ca="1" si="7"/>
        <v>5.31</v>
      </c>
      <c r="L8" s="180">
        <f t="shared" ca="1" si="8"/>
        <v>2.79</v>
      </c>
      <c r="M8" s="181">
        <f t="shared" ca="1" si="9"/>
        <v>589.1099999999999</v>
      </c>
      <c r="N8" s="179">
        <f t="shared" ca="1" si="10"/>
        <v>494.18674012944962</v>
      </c>
      <c r="O8" s="180">
        <f t="shared" ca="1" si="11"/>
        <v>86.819427301318953</v>
      </c>
      <c r="P8" s="180">
        <f t="shared" ca="1" si="12"/>
        <v>5.3099649731629075</v>
      </c>
      <c r="Q8" s="180">
        <f t="shared" ca="1" si="13"/>
        <v>2.7899815960686465</v>
      </c>
      <c r="R8" s="181">
        <f t="shared" ca="1" si="14"/>
        <v>589.10611400000005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578.39260000000002</v>
      </c>
      <c r="H9" s="182">
        <f t="shared" ca="1" si="2"/>
        <v>557.97534099999996</v>
      </c>
      <c r="I9" s="183">
        <f t="shared" ca="1" si="5"/>
        <v>463.06</v>
      </c>
      <c r="J9" s="180">
        <f t="shared" ca="1" si="6"/>
        <v>86.82</v>
      </c>
      <c r="K9" s="180">
        <f t="shared" ca="1" si="7"/>
        <v>5.31</v>
      </c>
      <c r="L9" s="180">
        <f t="shared" ca="1" si="8"/>
        <v>2.79</v>
      </c>
      <c r="M9" s="181">
        <f t="shared" ca="1" si="9"/>
        <v>557.9799999999999</v>
      </c>
      <c r="N9" s="179">
        <f t="shared" ca="1" si="10"/>
        <v>463.05613355937493</v>
      </c>
      <c r="O9" s="180">
        <f t="shared" ca="1" si="11"/>
        <v>86.819275073694399</v>
      </c>
      <c r="P9" s="180">
        <f t="shared" ca="1" si="12"/>
        <v>5.3099556627656908</v>
      </c>
      <c r="Q9" s="180">
        <f t="shared" ca="1" si="13"/>
        <v>2.7899767041650243</v>
      </c>
      <c r="R9" s="181">
        <f t="shared" ca="1" si="14"/>
        <v>557.97534100000007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528.39260000000002</v>
      </c>
      <c r="H10" s="182">
        <f t="shared" ca="1" si="2"/>
        <v>509.740341</v>
      </c>
      <c r="I10" s="183">
        <f t="shared" ca="1" si="5"/>
        <v>414.82</v>
      </c>
      <c r="J10" s="180">
        <f t="shared" ca="1" si="6"/>
        <v>86.82</v>
      </c>
      <c r="K10" s="180">
        <f t="shared" ca="1" si="7"/>
        <v>5.31</v>
      </c>
      <c r="L10" s="180">
        <f t="shared" ca="1" si="8"/>
        <v>2.79</v>
      </c>
      <c r="M10" s="181">
        <f t="shared" ca="1" si="9"/>
        <v>509.74</v>
      </c>
      <c r="N10" s="179">
        <f t="shared" ca="1" si="10"/>
        <v>414.82027750151059</v>
      </c>
      <c r="O10" s="180">
        <f t="shared" ca="1" si="11"/>
        <v>86.820058079844614</v>
      </c>
      <c r="P10" s="180">
        <f t="shared" ca="1" si="12"/>
        <v>5.3100035522227014</v>
      </c>
      <c r="Q10" s="180">
        <f t="shared" ca="1" si="13"/>
        <v>2.7900018664220974</v>
      </c>
      <c r="R10" s="181">
        <f t="shared" ca="1" si="14"/>
        <v>509.740341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528.39260000000002</v>
      </c>
      <c r="H11" s="182">
        <f t="shared" ca="1" si="2"/>
        <v>509.740341</v>
      </c>
      <c r="I11" s="183">
        <f t="shared" ca="1" si="5"/>
        <v>414.82</v>
      </c>
      <c r="J11" s="180">
        <f t="shared" ca="1" si="6"/>
        <v>86.82</v>
      </c>
      <c r="K11" s="180">
        <f t="shared" ca="1" si="7"/>
        <v>5.31</v>
      </c>
      <c r="L11" s="180">
        <f t="shared" ca="1" si="8"/>
        <v>2.79</v>
      </c>
      <c r="M11" s="181">
        <f t="shared" ca="1" si="9"/>
        <v>509.74</v>
      </c>
      <c r="N11" s="179">
        <f t="shared" ca="1" si="10"/>
        <v>414.82027750151059</v>
      </c>
      <c r="O11" s="180">
        <f t="shared" ca="1" si="11"/>
        <v>86.820058079844614</v>
      </c>
      <c r="P11" s="180">
        <f t="shared" ca="1" si="12"/>
        <v>5.3100035522227014</v>
      </c>
      <c r="Q11" s="180">
        <f t="shared" ca="1" si="13"/>
        <v>2.7900018664220974</v>
      </c>
      <c r="R11" s="181">
        <f t="shared" ca="1" si="14"/>
        <v>509.740341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478.39260000000002</v>
      </c>
      <c r="H12" s="182">
        <f t="shared" ca="1" si="2"/>
        <v>461.50534099999999</v>
      </c>
      <c r="I12" s="183">
        <f t="shared" ca="1" si="5"/>
        <v>366.59</v>
      </c>
      <c r="J12" s="180">
        <f t="shared" ca="1" si="6"/>
        <v>86.82</v>
      </c>
      <c r="K12" s="180">
        <f t="shared" ca="1" si="7"/>
        <v>5.31</v>
      </c>
      <c r="L12" s="180">
        <f t="shared" ca="1" si="8"/>
        <v>2.79</v>
      </c>
      <c r="M12" s="181">
        <f t="shared" ca="1" si="9"/>
        <v>461.51</v>
      </c>
      <c r="N12" s="179">
        <f t="shared" ca="1" si="10"/>
        <v>366.58629922903077</v>
      </c>
      <c r="O12" s="180">
        <f t="shared" ca="1" si="11"/>
        <v>86.819123541461721</v>
      </c>
      <c r="P12" s="180">
        <f t="shared" ca="1" si="12"/>
        <v>5.3099463948993515</v>
      </c>
      <c r="Q12" s="180">
        <f t="shared" ca="1" si="13"/>
        <v>2.7899718346081341</v>
      </c>
      <c r="R12" s="181">
        <f t="shared" ca="1" si="14"/>
        <v>461.50534099999993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428.39260000000002</v>
      </c>
      <c r="H13" s="182">
        <f t="shared" ca="1" si="2"/>
        <v>413.27034099999997</v>
      </c>
      <c r="I13" s="183">
        <f t="shared" ca="1" si="5"/>
        <v>318.35000000000002</v>
      </c>
      <c r="J13" s="180">
        <f t="shared" ca="1" si="6"/>
        <v>86.82</v>
      </c>
      <c r="K13" s="180">
        <f t="shared" ca="1" si="7"/>
        <v>5.31</v>
      </c>
      <c r="L13" s="180">
        <f t="shared" ca="1" si="8"/>
        <v>2.79</v>
      </c>
      <c r="M13" s="181">
        <f t="shared" ca="1" si="9"/>
        <v>413.27000000000004</v>
      </c>
      <c r="N13" s="179">
        <f t="shared" ca="1" si="10"/>
        <v>318.35026267899917</v>
      </c>
      <c r="O13" s="180">
        <f t="shared" ca="1" si="11"/>
        <v>86.820071637476687</v>
      </c>
      <c r="P13" s="180">
        <f t="shared" ca="1" si="12"/>
        <v>5.3100043814213453</v>
      </c>
      <c r="Q13" s="180">
        <f t="shared" ca="1" si="13"/>
        <v>2.7900023021027414</v>
      </c>
      <c r="R13" s="181">
        <f t="shared" ca="1" si="14"/>
        <v>413.27034099999992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383.39260000000002</v>
      </c>
      <c r="H14" s="182">
        <f t="shared" ca="1" si="2"/>
        <v>369.85884099999998</v>
      </c>
      <c r="I14" s="183">
        <f t="shared" ca="1" si="5"/>
        <v>274.94</v>
      </c>
      <c r="J14" s="180">
        <f t="shared" ca="1" si="6"/>
        <v>86.82</v>
      </c>
      <c r="K14" s="180">
        <f t="shared" ca="1" si="7"/>
        <v>5.31</v>
      </c>
      <c r="L14" s="180">
        <f t="shared" ca="1" si="8"/>
        <v>2.79</v>
      </c>
      <c r="M14" s="181">
        <f t="shared" ca="1" si="9"/>
        <v>369.86</v>
      </c>
      <c r="N14" s="179">
        <f t="shared" ca="1" si="10"/>
        <v>274.93913844303245</v>
      </c>
      <c r="O14" s="180">
        <f t="shared" ca="1" si="11"/>
        <v>86.819727939274301</v>
      </c>
      <c r="P14" s="180">
        <f t="shared" ca="1" si="12"/>
        <v>5.3099833604877515</v>
      </c>
      <c r="Q14" s="180">
        <f t="shared" ca="1" si="13"/>
        <v>2.7899912572054291</v>
      </c>
      <c r="R14" s="181">
        <f t="shared" ca="1" si="14"/>
        <v>369.85884099999993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383.39260000000002</v>
      </c>
      <c r="H15" s="182">
        <f t="shared" ca="1" si="2"/>
        <v>369.85884099999998</v>
      </c>
      <c r="I15" s="183">
        <f t="shared" ca="1" si="5"/>
        <v>274.94</v>
      </c>
      <c r="J15" s="180">
        <f t="shared" ca="1" si="6"/>
        <v>86.82</v>
      </c>
      <c r="K15" s="180">
        <f t="shared" ca="1" si="7"/>
        <v>5.31</v>
      </c>
      <c r="L15" s="180">
        <f t="shared" ca="1" si="8"/>
        <v>2.79</v>
      </c>
      <c r="M15" s="181">
        <f t="shared" ca="1" si="9"/>
        <v>369.86</v>
      </c>
      <c r="N15" s="179">
        <f t="shared" ca="1" si="10"/>
        <v>274.93913844303245</v>
      </c>
      <c r="O15" s="180">
        <f t="shared" ca="1" si="11"/>
        <v>86.819727939274301</v>
      </c>
      <c r="P15" s="180">
        <f t="shared" ca="1" si="12"/>
        <v>5.3099833604877515</v>
      </c>
      <c r="Q15" s="180">
        <f t="shared" ca="1" si="13"/>
        <v>2.7899912572054291</v>
      </c>
      <c r="R15" s="181">
        <f t="shared" ca="1" si="14"/>
        <v>369.85884099999993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383.39260000000002</v>
      </c>
      <c r="H16" s="182">
        <f t="shared" ca="1" si="2"/>
        <v>369.85884099999998</v>
      </c>
      <c r="I16" s="183">
        <f t="shared" ca="1" si="5"/>
        <v>274.94</v>
      </c>
      <c r="J16" s="180">
        <f t="shared" ca="1" si="6"/>
        <v>86.82</v>
      </c>
      <c r="K16" s="180">
        <f t="shared" ca="1" si="7"/>
        <v>5.31</v>
      </c>
      <c r="L16" s="180">
        <f t="shared" ca="1" si="8"/>
        <v>2.79</v>
      </c>
      <c r="M16" s="181">
        <f t="shared" ca="1" si="9"/>
        <v>369.86</v>
      </c>
      <c r="N16" s="179">
        <f t="shared" ca="1" si="10"/>
        <v>274.93913844303245</v>
      </c>
      <c r="O16" s="180">
        <f t="shared" ca="1" si="11"/>
        <v>86.819727939274301</v>
      </c>
      <c r="P16" s="180">
        <f t="shared" ca="1" si="12"/>
        <v>5.3099833604877515</v>
      </c>
      <c r="Q16" s="180">
        <f t="shared" ca="1" si="13"/>
        <v>2.7899912572054291</v>
      </c>
      <c r="R16" s="181">
        <f t="shared" ca="1" si="14"/>
        <v>369.85884099999993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383.39260000000002</v>
      </c>
      <c r="H17" s="182">
        <f t="shared" ca="1" si="2"/>
        <v>369.85884099999998</v>
      </c>
      <c r="I17" s="183">
        <f t="shared" ca="1" si="5"/>
        <v>274.94</v>
      </c>
      <c r="J17" s="180">
        <f t="shared" ca="1" si="6"/>
        <v>86.82</v>
      </c>
      <c r="K17" s="180">
        <f t="shared" ca="1" si="7"/>
        <v>5.31</v>
      </c>
      <c r="L17" s="180">
        <f t="shared" ca="1" si="8"/>
        <v>2.79</v>
      </c>
      <c r="M17" s="181">
        <f t="shared" ca="1" si="9"/>
        <v>369.86</v>
      </c>
      <c r="N17" s="179">
        <f t="shared" ca="1" si="10"/>
        <v>274.93913844303245</v>
      </c>
      <c r="O17" s="180">
        <f t="shared" ca="1" si="11"/>
        <v>86.819727939274301</v>
      </c>
      <c r="P17" s="180">
        <f t="shared" ca="1" si="12"/>
        <v>5.3099833604877515</v>
      </c>
      <c r="Q17" s="180">
        <f t="shared" ca="1" si="13"/>
        <v>2.7899912572054291</v>
      </c>
      <c r="R17" s="181">
        <f t="shared" ca="1" si="14"/>
        <v>369.85884099999993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383.39260000000002</v>
      </c>
      <c r="H18" s="182">
        <f t="shared" ca="1" si="2"/>
        <v>369.85884099999998</v>
      </c>
      <c r="I18" s="183">
        <f t="shared" ca="1" si="5"/>
        <v>274.94</v>
      </c>
      <c r="J18" s="180">
        <f t="shared" ca="1" si="6"/>
        <v>86.82</v>
      </c>
      <c r="K18" s="180">
        <f t="shared" ca="1" si="7"/>
        <v>5.31</v>
      </c>
      <c r="L18" s="180">
        <f t="shared" ca="1" si="8"/>
        <v>2.79</v>
      </c>
      <c r="M18" s="181">
        <f t="shared" ca="1" si="9"/>
        <v>369.86</v>
      </c>
      <c r="N18" s="179">
        <f t="shared" ca="1" si="10"/>
        <v>274.93913844303245</v>
      </c>
      <c r="O18" s="180">
        <f t="shared" ca="1" si="11"/>
        <v>86.819727939274301</v>
      </c>
      <c r="P18" s="180">
        <f t="shared" ca="1" si="12"/>
        <v>5.3099833604877515</v>
      </c>
      <c r="Q18" s="180">
        <f t="shared" ca="1" si="13"/>
        <v>2.7899912572054291</v>
      </c>
      <c r="R18" s="181">
        <f t="shared" ca="1" si="14"/>
        <v>369.85884099999993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383.39260000000002</v>
      </c>
      <c r="H19" s="182">
        <f t="shared" ca="1" si="2"/>
        <v>369.85884099999998</v>
      </c>
      <c r="I19" s="183">
        <f t="shared" ca="1" si="5"/>
        <v>274.94</v>
      </c>
      <c r="J19" s="180">
        <f t="shared" ca="1" si="6"/>
        <v>86.82</v>
      </c>
      <c r="K19" s="180">
        <f t="shared" ca="1" si="7"/>
        <v>5.31</v>
      </c>
      <c r="L19" s="180">
        <f t="shared" ca="1" si="8"/>
        <v>2.79</v>
      </c>
      <c r="M19" s="181">
        <f t="shared" ca="1" si="9"/>
        <v>369.86</v>
      </c>
      <c r="N19" s="179">
        <f t="shared" ca="1" si="10"/>
        <v>274.93913844303245</v>
      </c>
      <c r="O19" s="180">
        <f t="shared" ca="1" si="11"/>
        <v>86.819727939274301</v>
      </c>
      <c r="P19" s="180">
        <f t="shared" ca="1" si="12"/>
        <v>5.3099833604877515</v>
      </c>
      <c r="Q19" s="180">
        <f t="shared" ca="1" si="13"/>
        <v>2.7899912572054291</v>
      </c>
      <c r="R19" s="181">
        <f t="shared" ca="1" si="14"/>
        <v>369.85884099999993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383.39260000000002</v>
      </c>
      <c r="H20" s="182">
        <f t="shared" ca="1" si="2"/>
        <v>369.85884099999998</v>
      </c>
      <c r="I20" s="183">
        <f t="shared" ca="1" si="5"/>
        <v>274.94</v>
      </c>
      <c r="J20" s="180">
        <f t="shared" ca="1" si="6"/>
        <v>86.82</v>
      </c>
      <c r="K20" s="180">
        <f t="shared" ca="1" si="7"/>
        <v>5.31</v>
      </c>
      <c r="L20" s="180">
        <f t="shared" ca="1" si="8"/>
        <v>2.79</v>
      </c>
      <c r="M20" s="181">
        <f t="shared" ca="1" si="9"/>
        <v>369.86</v>
      </c>
      <c r="N20" s="179">
        <f t="shared" ca="1" si="10"/>
        <v>274.93913844303245</v>
      </c>
      <c r="O20" s="180">
        <f t="shared" ca="1" si="11"/>
        <v>86.819727939274301</v>
      </c>
      <c r="P20" s="180">
        <f t="shared" ca="1" si="12"/>
        <v>5.3099833604877515</v>
      </c>
      <c r="Q20" s="180">
        <f t="shared" ca="1" si="13"/>
        <v>2.7899912572054291</v>
      </c>
      <c r="R20" s="181">
        <f t="shared" ca="1" si="14"/>
        <v>369.85884099999993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383.39260000000002</v>
      </c>
      <c r="H21" s="182">
        <f t="shared" ca="1" si="2"/>
        <v>369.85884099999998</v>
      </c>
      <c r="I21" s="183">
        <f t="shared" ca="1" si="5"/>
        <v>274.94</v>
      </c>
      <c r="J21" s="180">
        <f t="shared" ca="1" si="6"/>
        <v>86.82</v>
      </c>
      <c r="K21" s="180">
        <f t="shared" ca="1" si="7"/>
        <v>5.31</v>
      </c>
      <c r="L21" s="180">
        <f t="shared" ca="1" si="8"/>
        <v>2.79</v>
      </c>
      <c r="M21" s="181">
        <f t="shared" ca="1" si="9"/>
        <v>369.86</v>
      </c>
      <c r="N21" s="179">
        <f t="shared" ca="1" si="10"/>
        <v>274.93913844303245</v>
      </c>
      <c r="O21" s="180">
        <f t="shared" ca="1" si="11"/>
        <v>86.819727939274301</v>
      </c>
      <c r="P21" s="180">
        <f t="shared" ca="1" si="12"/>
        <v>5.3099833604877515</v>
      </c>
      <c r="Q21" s="180">
        <f t="shared" ca="1" si="13"/>
        <v>2.7899912572054291</v>
      </c>
      <c r="R21" s="181">
        <f t="shared" ca="1" si="14"/>
        <v>369.85884099999993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383.39260000000002</v>
      </c>
      <c r="H22" s="182">
        <f t="shared" ca="1" si="2"/>
        <v>369.85884099999998</v>
      </c>
      <c r="I22" s="183">
        <f t="shared" ca="1" si="5"/>
        <v>274.94</v>
      </c>
      <c r="J22" s="180">
        <f t="shared" ca="1" si="6"/>
        <v>86.82</v>
      </c>
      <c r="K22" s="180">
        <f t="shared" ca="1" si="7"/>
        <v>5.31</v>
      </c>
      <c r="L22" s="180">
        <f t="shared" ca="1" si="8"/>
        <v>2.79</v>
      </c>
      <c r="M22" s="181">
        <f t="shared" ca="1" si="9"/>
        <v>369.86</v>
      </c>
      <c r="N22" s="179">
        <f t="shared" ca="1" si="10"/>
        <v>274.93913844303245</v>
      </c>
      <c r="O22" s="180">
        <f t="shared" ca="1" si="11"/>
        <v>86.819727939274301</v>
      </c>
      <c r="P22" s="180">
        <f t="shared" ca="1" si="12"/>
        <v>5.3099833604877515</v>
      </c>
      <c r="Q22" s="180">
        <f t="shared" ca="1" si="13"/>
        <v>2.7899912572054291</v>
      </c>
      <c r="R22" s="181">
        <f t="shared" ca="1" si="14"/>
        <v>369.85884099999993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383.39260000000002</v>
      </c>
      <c r="H23" s="182">
        <f t="shared" ca="1" si="2"/>
        <v>369.85884099999998</v>
      </c>
      <c r="I23" s="183">
        <f t="shared" ca="1" si="5"/>
        <v>274.94</v>
      </c>
      <c r="J23" s="180">
        <f t="shared" ca="1" si="6"/>
        <v>86.82</v>
      </c>
      <c r="K23" s="180">
        <f t="shared" ca="1" si="7"/>
        <v>5.31</v>
      </c>
      <c r="L23" s="180">
        <f t="shared" ca="1" si="8"/>
        <v>2.79</v>
      </c>
      <c r="M23" s="181">
        <f t="shared" ca="1" si="9"/>
        <v>369.86</v>
      </c>
      <c r="N23" s="179">
        <f t="shared" ca="1" si="10"/>
        <v>274.93913844303245</v>
      </c>
      <c r="O23" s="180">
        <f t="shared" ca="1" si="11"/>
        <v>86.819727939274301</v>
      </c>
      <c r="P23" s="180">
        <f t="shared" ca="1" si="12"/>
        <v>5.3099833604877515</v>
      </c>
      <c r="Q23" s="180">
        <f t="shared" ca="1" si="13"/>
        <v>2.7899912572054291</v>
      </c>
      <c r="R23" s="181">
        <f t="shared" ca="1" si="14"/>
        <v>369.85884099999993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383.39260000000002</v>
      </c>
      <c r="H24" s="182">
        <f t="shared" ca="1" si="2"/>
        <v>369.85884099999998</v>
      </c>
      <c r="I24" s="183">
        <f t="shared" ca="1" si="5"/>
        <v>274.94</v>
      </c>
      <c r="J24" s="180">
        <f t="shared" ca="1" si="6"/>
        <v>86.82</v>
      </c>
      <c r="K24" s="180">
        <f t="shared" ca="1" si="7"/>
        <v>5.31</v>
      </c>
      <c r="L24" s="180">
        <f t="shared" ca="1" si="8"/>
        <v>2.79</v>
      </c>
      <c r="M24" s="181">
        <f t="shared" ca="1" si="9"/>
        <v>369.86</v>
      </c>
      <c r="N24" s="179">
        <f t="shared" ca="1" si="10"/>
        <v>274.93913844303245</v>
      </c>
      <c r="O24" s="180">
        <f t="shared" ca="1" si="11"/>
        <v>86.819727939274301</v>
      </c>
      <c r="P24" s="180">
        <f t="shared" ca="1" si="12"/>
        <v>5.3099833604877515</v>
      </c>
      <c r="Q24" s="180">
        <f t="shared" ca="1" si="13"/>
        <v>2.7899912572054291</v>
      </c>
      <c r="R24" s="181">
        <f t="shared" ca="1" si="14"/>
        <v>369.85884099999993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383.39260000000002</v>
      </c>
      <c r="H25" s="182">
        <f t="shared" ca="1" si="2"/>
        <v>369.85884099999998</v>
      </c>
      <c r="I25" s="183">
        <f t="shared" ca="1" si="5"/>
        <v>274.94</v>
      </c>
      <c r="J25" s="180">
        <f t="shared" ca="1" si="6"/>
        <v>86.82</v>
      </c>
      <c r="K25" s="180">
        <f t="shared" ca="1" si="7"/>
        <v>5.31</v>
      </c>
      <c r="L25" s="180">
        <f t="shared" ca="1" si="8"/>
        <v>2.79</v>
      </c>
      <c r="M25" s="181">
        <f t="shared" ca="1" si="9"/>
        <v>369.86</v>
      </c>
      <c r="N25" s="179">
        <f t="shared" ca="1" si="10"/>
        <v>274.93913844303245</v>
      </c>
      <c r="O25" s="180">
        <f t="shared" ca="1" si="11"/>
        <v>86.819727939274301</v>
      </c>
      <c r="P25" s="180">
        <f t="shared" ca="1" si="12"/>
        <v>5.3099833604877515</v>
      </c>
      <c r="Q25" s="180">
        <f t="shared" ca="1" si="13"/>
        <v>2.7899912572054291</v>
      </c>
      <c r="R25" s="181">
        <f t="shared" ca="1" si="14"/>
        <v>369.85884099999993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383.39260000000002</v>
      </c>
      <c r="H26" s="182">
        <f t="shared" ca="1" si="2"/>
        <v>369.85884099999998</v>
      </c>
      <c r="I26" s="183">
        <f t="shared" ca="1" si="5"/>
        <v>274.94</v>
      </c>
      <c r="J26" s="180">
        <f t="shared" ca="1" si="6"/>
        <v>86.82</v>
      </c>
      <c r="K26" s="180">
        <f t="shared" ca="1" si="7"/>
        <v>5.31</v>
      </c>
      <c r="L26" s="180">
        <f t="shared" ca="1" si="8"/>
        <v>2.79</v>
      </c>
      <c r="M26" s="181">
        <f t="shared" ca="1" si="9"/>
        <v>369.86</v>
      </c>
      <c r="N26" s="179">
        <f t="shared" ca="1" si="10"/>
        <v>274.93913844303245</v>
      </c>
      <c r="O26" s="180">
        <f t="shared" ca="1" si="11"/>
        <v>86.819727939274301</v>
      </c>
      <c r="P26" s="180">
        <f t="shared" ca="1" si="12"/>
        <v>5.3099833604877515</v>
      </c>
      <c r="Q26" s="180">
        <f t="shared" ca="1" si="13"/>
        <v>2.7899912572054291</v>
      </c>
      <c r="R26" s="181">
        <f t="shared" ca="1" si="14"/>
        <v>369.85884099999993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383.39260000000002</v>
      </c>
      <c r="H27" s="182">
        <f t="shared" ca="1" si="2"/>
        <v>369.85884099999998</v>
      </c>
      <c r="I27" s="183">
        <f t="shared" ca="1" si="5"/>
        <v>274.94</v>
      </c>
      <c r="J27" s="180">
        <f t="shared" ca="1" si="6"/>
        <v>86.82</v>
      </c>
      <c r="K27" s="180">
        <f t="shared" ca="1" si="7"/>
        <v>5.31</v>
      </c>
      <c r="L27" s="180">
        <f t="shared" ca="1" si="8"/>
        <v>2.79</v>
      </c>
      <c r="M27" s="181">
        <f t="shared" ca="1" si="9"/>
        <v>369.86</v>
      </c>
      <c r="N27" s="179">
        <f t="shared" ca="1" si="10"/>
        <v>274.93913844303245</v>
      </c>
      <c r="O27" s="180">
        <f t="shared" ca="1" si="11"/>
        <v>86.819727939274301</v>
      </c>
      <c r="P27" s="180">
        <f t="shared" ca="1" si="12"/>
        <v>5.3099833604877515</v>
      </c>
      <c r="Q27" s="180">
        <f t="shared" ca="1" si="13"/>
        <v>2.7899912572054291</v>
      </c>
      <c r="R27" s="181">
        <f t="shared" ca="1" si="14"/>
        <v>369.85884099999993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383.39260000000002</v>
      </c>
      <c r="H28" s="182">
        <f t="shared" ca="1" si="2"/>
        <v>369.85884099999998</v>
      </c>
      <c r="I28" s="183">
        <f t="shared" ca="1" si="5"/>
        <v>274.94</v>
      </c>
      <c r="J28" s="180">
        <f t="shared" ca="1" si="6"/>
        <v>86.82</v>
      </c>
      <c r="K28" s="180">
        <f t="shared" ca="1" si="7"/>
        <v>5.31</v>
      </c>
      <c r="L28" s="180">
        <f t="shared" ca="1" si="8"/>
        <v>2.79</v>
      </c>
      <c r="M28" s="181">
        <f t="shared" ca="1" si="9"/>
        <v>369.86</v>
      </c>
      <c r="N28" s="179">
        <f t="shared" ca="1" si="10"/>
        <v>274.93913844303245</v>
      </c>
      <c r="O28" s="180">
        <f t="shared" ca="1" si="11"/>
        <v>86.819727939274301</v>
      </c>
      <c r="P28" s="180">
        <f t="shared" ca="1" si="12"/>
        <v>5.3099833604877515</v>
      </c>
      <c r="Q28" s="180">
        <f t="shared" ca="1" si="13"/>
        <v>2.7899912572054291</v>
      </c>
      <c r="R28" s="181">
        <f t="shared" ca="1" si="14"/>
        <v>369.85884099999993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383.39260000000002</v>
      </c>
      <c r="H29" s="182">
        <f t="shared" ca="1" si="2"/>
        <v>369.85884099999998</v>
      </c>
      <c r="I29" s="183">
        <f t="shared" ca="1" si="5"/>
        <v>274.94</v>
      </c>
      <c r="J29" s="180">
        <f t="shared" ca="1" si="6"/>
        <v>86.82</v>
      </c>
      <c r="K29" s="180">
        <f t="shared" ca="1" si="7"/>
        <v>5.31</v>
      </c>
      <c r="L29" s="180">
        <f t="shared" ca="1" si="8"/>
        <v>2.79</v>
      </c>
      <c r="M29" s="181">
        <f t="shared" ca="1" si="9"/>
        <v>369.86</v>
      </c>
      <c r="N29" s="179">
        <f t="shared" ca="1" si="10"/>
        <v>274.93913844303245</v>
      </c>
      <c r="O29" s="180">
        <f t="shared" ca="1" si="11"/>
        <v>86.819727939274301</v>
      </c>
      <c r="P29" s="180">
        <f t="shared" ca="1" si="12"/>
        <v>5.3099833604877515</v>
      </c>
      <c r="Q29" s="180">
        <f t="shared" ca="1" si="13"/>
        <v>2.7899912572054291</v>
      </c>
      <c r="R29" s="181">
        <f t="shared" ca="1" si="14"/>
        <v>369.85884099999993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383.39260000000002</v>
      </c>
      <c r="H30" s="182">
        <f t="shared" ca="1" si="2"/>
        <v>369.85884099999998</v>
      </c>
      <c r="I30" s="183">
        <f t="shared" ca="1" si="5"/>
        <v>274.94</v>
      </c>
      <c r="J30" s="180">
        <f t="shared" ca="1" si="6"/>
        <v>86.82</v>
      </c>
      <c r="K30" s="180">
        <f t="shared" ca="1" si="7"/>
        <v>5.31</v>
      </c>
      <c r="L30" s="180">
        <f t="shared" ca="1" si="8"/>
        <v>2.79</v>
      </c>
      <c r="M30" s="181">
        <f t="shared" ca="1" si="9"/>
        <v>369.86</v>
      </c>
      <c r="N30" s="179">
        <f t="shared" ca="1" si="10"/>
        <v>274.93913844303245</v>
      </c>
      <c r="O30" s="180">
        <f t="shared" ca="1" si="11"/>
        <v>86.819727939274301</v>
      </c>
      <c r="P30" s="180">
        <f t="shared" ca="1" si="12"/>
        <v>5.3099833604877515</v>
      </c>
      <c r="Q30" s="180">
        <f t="shared" ca="1" si="13"/>
        <v>2.7899912572054291</v>
      </c>
      <c r="R30" s="181">
        <f t="shared" ca="1" si="14"/>
        <v>369.85884099999993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383.39260000000002</v>
      </c>
      <c r="H31" s="182">
        <f t="shared" ca="1" si="2"/>
        <v>369.85884099999998</v>
      </c>
      <c r="I31" s="183">
        <f t="shared" ca="1" si="5"/>
        <v>274.94</v>
      </c>
      <c r="J31" s="180">
        <f t="shared" ca="1" si="6"/>
        <v>86.82</v>
      </c>
      <c r="K31" s="180">
        <f t="shared" ca="1" si="7"/>
        <v>5.31</v>
      </c>
      <c r="L31" s="180">
        <f t="shared" ca="1" si="8"/>
        <v>2.79</v>
      </c>
      <c r="M31" s="181">
        <f t="shared" ca="1" si="9"/>
        <v>369.86</v>
      </c>
      <c r="N31" s="179">
        <f t="shared" ca="1" si="10"/>
        <v>274.93913844303245</v>
      </c>
      <c r="O31" s="180">
        <f t="shared" ca="1" si="11"/>
        <v>86.819727939274301</v>
      </c>
      <c r="P31" s="180">
        <f t="shared" ca="1" si="12"/>
        <v>5.3099833604877515</v>
      </c>
      <c r="Q31" s="180">
        <f t="shared" ca="1" si="13"/>
        <v>2.7899912572054291</v>
      </c>
      <c r="R31" s="181">
        <f t="shared" ca="1" si="14"/>
        <v>369.85884099999993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383.39260000000002</v>
      </c>
      <c r="H32" s="182">
        <f t="shared" ca="1" si="2"/>
        <v>369.85884099999998</v>
      </c>
      <c r="I32" s="183">
        <f t="shared" ca="1" si="5"/>
        <v>274.94</v>
      </c>
      <c r="J32" s="180">
        <f t="shared" ca="1" si="6"/>
        <v>86.82</v>
      </c>
      <c r="K32" s="180">
        <f t="shared" ca="1" si="7"/>
        <v>5.31</v>
      </c>
      <c r="L32" s="180">
        <f t="shared" ca="1" si="8"/>
        <v>2.79</v>
      </c>
      <c r="M32" s="181">
        <f t="shared" ca="1" si="9"/>
        <v>369.86</v>
      </c>
      <c r="N32" s="179">
        <f t="shared" ca="1" si="10"/>
        <v>274.93913844303245</v>
      </c>
      <c r="O32" s="180">
        <f t="shared" ca="1" si="11"/>
        <v>86.819727939274301</v>
      </c>
      <c r="P32" s="180">
        <f t="shared" ca="1" si="12"/>
        <v>5.3099833604877515</v>
      </c>
      <c r="Q32" s="180">
        <f t="shared" ca="1" si="13"/>
        <v>2.7899912572054291</v>
      </c>
      <c r="R32" s="181">
        <f t="shared" ca="1" si="14"/>
        <v>369.85884099999993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383.39260000000002</v>
      </c>
      <c r="H33" s="182">
        <f t="shared" ca="1" si="2"/>
        <v>369.85884099999998</v>
      </c>
      <c r="I33" s="183">
        <f t="shared" ca="1" si="5"/>
        <v>274.94</v>
      </c>
      <c r="J33" s="180">
        <f t="shared" ca="1" si="6"/>
        <v>86.82</v>
      </c>
      <c r="K33" s="180">
        <f t="shared" ca="1" si="7"/>
        <v>5.31</v>
      </c>
      <c r="L33" s="180">
        <f t="shared" ca="1" si="8"/>
        <v>2.79</v>
      </c>
      <c r="M33" s="181">
        <f t="shared" ca="1" si="9"/>
        <v>369.86</v>
      </c>
      <c r="N33" s="179">
        <f t="shared" ca="1" si="10"/>
        <v>274.93913844303245</v>
      </c>
      <c r="O33" s="180">
        <f t="shared" ca="1" si="11"/>
        <v>86.819727939274301</v>
      </c>
      <c r="P33" s="180">
        <f t="shared" ca="1" si="12"/>
        <v>5.3099833604877515</v>
      </c>
      <c r="Q33" s="180">
        <f t="shared" ca="1" si="13"/>
        <v>2.7899912572054291</v>
      </c>
      <c r="R33" s="181">
        <f t="shared" ca="1" si="14"/>
        <v>369.85884099999993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383.39260000000002</v>
      </c>
      <c r="H34" s="182">
        <f t="shared" ca="1" si="2"/>
        <v>369.85884099999998</v>
      </c>
      <c r="I34" s="183">
        <f t="shared" ca="1" si="5"/>
        <v>274.94</v>
      </c>
      <c r="J34" s="180">
        <f t="shared" ca="1" si="6"/>
        <v>86.82</v>
      </c>
      <c r="K34" s="180">
        <f t="shared" ca="1" si="7"/>
        <v>5.31</v>
      </c>
      <c r="L34" s="180">
        <f t="shared" ca="1" si="8"/>
        <v>2.79</v>
      </c>
      <c r="M34" s="181">
        <f t="shared" ca="1" si="9"/>
        <v>369.86</v>
      </c>
      <c r="N34" s="179">
        <f t="shared" ca="1" si="10"/>
        <v>274.93913844303245</v>
      </c>
      <c r="O34" s="180">
        <f t="shared" ca="1" si="11"/>
        <v>86.819727939274301</v>
      </c>
      <c r="P34" s="180">
        <f t="shared" ca="1" si="12"/>
        <v>5.3099833604877515</v>
      </c>
      <c r="Q34" s="180">
        <f t="shared" ca="1" si="13"/>
        <v>2.7899912572054291</v>
      </c>
      <c r="R34" s="181">
        <f t="shared" ca="1" si="14"/>
        <v>369.85884099999993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383.39260000000002</v>
      </c>
      <c r="H35" s="182">
        <f t="shared" ca="1" si="2"/>
        <v>369.85884099999998</v>
      </c>
      <c r="I35" s="183">
        <f t="shared" ca="1" si="5"/>
        <v>274.94</v>
      </c>
      <c r="J35" s="180">
        <f t="shared" ca="1" si="6"/>
        <v>86.82</v>
      </c>
      <c r="K35" s="180">
        <f t="shared" ca="1" si="7"/>
        <v>5.31</v>
      </c>
      <c r="L35" s="180">
        <f t="shared" ca="1" si="8"/>
        <v>2.79</v>
      </c>
      <c r="M35" s="181">
        <f t="shared" ca="1" si="9"/>
        <v>369.86</v>
      </c>
      <c r="N35" s="179">
        <f t="shared" ca="1" si="10"/>
        <v>274.93913844303245</v>
      </c>
      <c r="O35" s="180">
        <f t="shared" ca="1" si="11"/>
        <v>86.819727939274301</v>
      </c>
      <c r="P35" s="180">
        <f t="shared" ca="1" si="12"/>
        <v>5.3099833604877515</v>
      </c>
      <c r="Q35" s="180">
        <f t="shared" ca="1" si="13"/>
        <v>2.7899912572054291</v>
      </c>
      <c r="R35" s="181">
        <f t="shared" ca="1" si="14"/>
        <v>369.85884099999993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383.39260000000002</v>
      </c>
      <c r="H36" s="182">
        <f t="shared" ca="1" si="2"/>
        <v>369.85884099999998</v>
      </c>
      <c r="I36" s="183">
        <f t="shared" ca="1" si="5"/>
        <v>274.94</v>
      </c>
      <c r="J36" s="180">
        <f t="shared" ca="1" si="6"/>
        <v>86.82</v>
      </c>
      <c r="K36" s="180">
        <f t="shared" ca="1" si="7"/>
        <v>5.31</v>
      </c>
      <c r="L36" s="180">
        <f t="shared" ca="1" si="8"/>
        <v>2.79</v>
      </c>
      <c r="M36" s="181">
        <f t="shared" ca="1" si="9"/>
        <v>369.86</v>
      </c>
      <c r="N36" s="179">
        <f t="shared" ca="1" si="10"/>
        <v>274.93913844303245</v>
      </c>
      <c r="O36" s="180">
        <f t="shared" ca="1" si="11"/>
        <v>86.819727939274301</v>
      </c>
      <c r="P36" s="180">
        <f t="shared" ca="1" si="12"/>
        <v>5.3099833604877515</v>
      </c>
      <c r="Q36" s="180">
        <f t="shared" ca="1" si="13"/>
        <v>2.7899912572054291</v>
      </c>
      <c r="R36" s="181">
        <f t="shared" ca="1" si="14"/>
        <v>369.85884099999993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383.39260000000002</v>
      </c>
      <c r="H37" s="182">
        <f t="shared" ca="1" si="2"/>
        <v>369.85884099999998</v>
      </c>
      <c r="I37" s="183">
        <f t="shared" ca="1" si="5"/>
        <v>274.94</v>
      </c>
      <c r="J37" s="180">
        <f t="shared" ca="1" si="6"/>
        <v>86.82</v>
      </c>
      <c r="K37" s="180">
        <f t="shared" ca="1" si="7"/>
        <v>5.31</v>
      </c>
      <c r="L37" s="180">
        <f t="shared" ca="1" si="8"/>
        <v>2.79</v>
      </c>
      <c r="M37" s="181">
        <f t="shared" ca="1" si="9"/>
        <v>369.86</v>
      </c>
      <c r="N37" s="179">
        <f t="shared" ca="1" si="10"/>
        <v>274.93913844303245</v>
      </c>
      <c r="O37" s="180">
        <f t="shared" ca="1" si="11"/>
        <v>86.819727939274301</v>
      </c>
      <c r="P37" s="180">
        <f t="shared" ca="1" si="12"/>
        <v>5.3099833604877515</v>
      </c>
      <c r="Q37" s="180">
        <f t="shared" ca="1" si="13"/>
        <v>2.7899912572054291</v>
      </c>
      <c r="R37" s="181">
        <f t="shared" ca="1" si="14"/>
        <v>369.85884099999993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383.39260000000002</v>
      </c>
      <c r="H38" s="182">
        <f t="shared" ca="1" si="2"/>
        <v>369.85884099999998</v>
      </c>
      <c r="I38" s="183">
        <f t="shared" ca="1" si="5"/>
        <v>274.94</v>
      </c>
      <c r="J38" s="180">
        <f t="shared" ca="1" si="6"/>
        <v>86.82</v>
      </c>
      <c r="K38" s="180">
        <f t="shared" ca="1" si="7"/>
        <v>5.31</v>
      </c>
      <c r="L38" s="180">
        <f t="shared" ca="1" si="8"/>
        <v>2.79</v>
      </c>
      <c r="M38" s="181">
        <f t="shared" ca="1" si="9"/>
        <v>369.86</v>
      </c>
      <c r="N38" s="179">
        <f t="shared" ca="1" si="10"/>
        <v>274.93913844303245</v>
      </c>
      <c r="O38" s="180">
        <f t="shared" ca="1" si="11"/>
        <v>86.819727939274301</v>
      </c>
      <c r="P38" s="180">
        <f t="shared" ca="1" si="12"/>
        <v>5.3099833604877515</v>
      </c>
      <c r="Q38" s="180">
        <f t="shared" ca="1" si="13"/>
        <v>2.7899912572054291</v>
      </c>
      <c r="R38" s="181">
        <f t="shared" ca="1" si="14"/>
        <v>369.85884099999993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383.39260000000002</v>
      </c>
      <c r="H39" s="182">
        <f t="shared" ca="1" si="2"/>
        <v>369.85884099999998</v>
      </c>
      <c r="I39" s="183">
        <f t="shared" ca="1" si="5"/>
        <v>274.94</v>
      </c>
      <c r="J39" s="180">
        <f t="shared" ca="1" si="6"/>
        <v>86.82</v>
      </c>
      <c r="K39" s="180">
        <f t="shared" ca="1" si="7"/>
        <v>5.31</v>
      </c>
      <c r="L39" s="180">
        <f t="shared" ca="1" si="8"/>
        <v>2.79</v>
      </c>
      <c r="M39" s="181">
        <f t="shared" ca="1" si="9"/>
        <v>369.86</v>
      </c>
      <c r="N39" s="179">
        <f t="shared" ca="1" si="10"/>
        <v>274.93913844303245</v>
      </c>
      <c r="O39" s="180">
        <f t="shared" ca="1" si="11"/>
        <v>86.819727939274301</v>
      </c>
      <c r="P39" s="180">
        <f t="shared" ca="1" si="12"/>
        <v>5.3099833604877515</v>
      </c>
      <c r="Q39" s="180">
        <f t="shared" ca="1" si="13"/>
        <v>2.7899912572054291</v>
      </c>
      <c r="R39" s="181">
        <f t="shared" ca="1" si="14"/>
        <v>369.85884099999993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383.39260000000002</v>
      </c>
      <c r="H40" s="182">
        <f t="shared" ca="1" si="2"/>
        <v>369.85884099999998</v>
      </c>
      <c r="I40" s="183">
        <f t="shared" ca="1" si="5"/>
        <v>274.94</v>
      </c>
      <c r="J40" s="180">
        <f t="shared" ca="1" si="6"/>
        <v>86.82</v>
      </c>
      <c r="K40" s="180">
        <f t="shared" ca="1" si="7"/>
        <v>5.31</v>
      </c>
      <c r="L40" s="180">
        <f t="shared" ca="1" si="8"/>
        <v>2.79</v>
      </c>
      <c r="M40" s="181">
        <f t="shared" ca="1" si="9"/>
        <v>369.86</v>
      </c>
      <c r="N40" s="179">
        <f t="shared" ca="1" si="10"/>
        <v>274.93913844303245</v>
      </c>
      <c r="O40" s="180">
        <f t="shared" ca="1" si="11"/>
        <v>86.819727939274301</v>
      </c>
      <c r="P40" s="180">
        <f t="shared" ca="1" si="12"/>
        <v>5.3099833604877515</v>
      </c>
      <c r="Q40" s="180">
        <f t="shared" ca="1" si="13"/>
        <v>2.7899912572054291</v>
      </c>
      <c r="R40" s="181">
        <f t="shared" ca="1" si="14"/>
        <v>369.85884099999993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383.39260000000002</v>
      </c>
      <c r="H41" s="182">
        <f t="shared" ca="1" si="2"/>
        <v>369.85884099999998</v>
      </c>
      <c r="I41" s="183">
        <f t="shared" ca="1" si="5"/>
        <v>274.94</v>
      </c>
      <c r="J41" s="180">
        <f t="shared" ca="1" si="6"/>
        <v>86.82</v>
      </c>
      <c r="K41" s="180">
        <f t="shared" ca="1" si="7"/>
        <v>5.31</v>
      </c>
      <c r="L41" s="180">
        <f t="shared" ca="1" si="8"/>
        <v>2.79</v>
      </c>
      <c r="M41" s="181">
        <f t="shared" ca="1" si="9"/>
        <v>369.86</v>
      </c>
      <c r="N41" s="179">
        <f t="shared" ca="1" si="10"/>
        <v>274.93913844303245</v>
      </c>
      <c r="O41" s="180">
        <f t="shared" ca="1" si="11"/>
        <v>86.819727939274301</v>
      </c>
      <c r="P41" s="180">
        <f t="shared" ca="1" si="12"/>
        <v>5.3099833604877515</v>
      </c>
      <c r="Q41" s="180">
        <f t="shared" ca="1" si="13"/>
        <v>2.7899912572054291</v>
      </c>
      <c r="R41" s="181">
        <f t="shared" ca="1" si="14"/>
        <v>369.85884099999993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383.39260000000002</v>
      </c>
      <c r="H42" s="182">
        <f t="shared" ca="1" si="2"/>
        <v>369.85884099999998</v>
      </c>
      <c r="I42" s="183">
        <f t="shared" ca="1" si="5"/>
        <v>274.94</v>
      </c>
      <c r="J42" s="180">
        <f t="shared" ca="1" si="6"/>
        <v>86.82</v>
      </c>
      <c r="K42" s="180">
        <f t="shared" ca="1" si="7"/>
        <v>5.31</v>
      </c>
      <c r="L42" s="180">
        <f t="shared" ca="1" si="8"/>
        <v>2.79</v>
      </c>
      <c r="M42" s="181">
        <f t="shared" ca="1" si="9"/>
        <v>369.86</v>
      </c>
      <c r="N42" s="179">
        <f t="shared" ca="1" si="10"/>
        <v>274.93913844303245</v>
      </c>
      <c r="O42" s="180">
        <f t="shared" ca="1" si="11"/>
        <v>86.819727939274301</v>
      </c>
      <c r="P42" s="180">
        <f t="shared" ca="1" si="12"/>
        <v>5.3099833604877515</v>
      </c>
      <c r="Q42" s="180">
        <f t="shared" ca="1" si="13"/>
        <v>2.7899912572054291</v>
      </c>
      <c r="R42" s="181">
        <f t="shared" ca="1" si="14"/>
        <v>369.85884099999993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383.39260000000002</v>
      </c>
      <c r="H43" s="182">
        <f t="shared" ca="1" si="2"/>
        <v>369.85884099999998</v>
      </c>
      <c r="I43" s="183">
        <f t="shared" ca="1" si="5"/>
        <v>274.94</v>
      </c>
      <c r="J43" s="180">
        <f t="shared" ca="1" si="6"/>
        <v>86.82</v>
      </c>
      <c r="K43" s="180">
        <f t="shared" ca="1" si="7"/>
        <v>5.31</v>
      </c>
      <c r="L43" s="180">
        <f t="shared" ca="1" si="8"/>
        <v>2.79</v>
      </c>
      <c r="M43" s="181">
        <f t="shared" ca="1" si="9"/>
        <v>369.86</v>
      </c>
      <c r="N43" s="179">
        <f t="shared" ca="1" si="10"/>
        <v>274.93913844303245</v>
      </c>
      <c r="O43" s="180">
        <f t="shared" ca="1" si="11"/>
        <v>86.819727939274301</v>
      </c>
      <c r="P43" s="180">
        <f t="shared" ca="1" si="12"/>
        <v>5.3099833604877515</v>
      </c>
      <c r="Q43" s="180">
        <f t="shared" ca="1" si="13"/>
        <v>2.7899912572054291</v>
      </c>
      <c r="R43" s="181">
        <f t="shared" ca="1" si="14"/>
        <v>369.85884099999993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383.39260000000002</v>
      </c>
      <c r="H44" s="182">
        <f t="shared" ca="1" si="2"/>
        <v>369.85884099999998</v>
      </c>
      <c r="I44" s="183">
        <f t="shared" ca="1" si="5"/>
        <v>274.94</v>
      </c>
      <c r="J44" s="180">
        <f t="shared" ca="1" si="6"/>
        <v>86.82</v>
      </c>
      <c r="K44" s="180">
        <f t="shared" ca="1" si="7"/>
        <v>5.31</v>
      </c>
      <c r="L44" s="180">
        <f t="shared" ca="1" si="8"/>
        <v>2.79</v>
      </c>
      <c r="M44" s="181">
        <f t="shared" ca="1" si="9"/>
        <v>369.86</v>
      </c>
      <c r="N44" s="179">
        <f t="shared" ca="1" si="10"/>
        <v>274.93913844303245</v>
      </c>
      <c r="O44" s="180">
        <f t="shared" ca="1" si="11"/>
        <v>86.819727939274301</v>
      </c>
      <c r="P44" s="180">
        <f t="shared" ca="1" si="12"/>
        <v>5.3099833604877515</v>
      </c>
      <c r="Q44" s="180">
        <f t="shared" ca="1" si="13"/>
        <v>2.7899912572054291</v>
      </c>
      <c r="R44" s="181">
        <f t="shared" ca="1" si="14"/>
        <v>369.85884099999993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383.39260000000002</v>
      </c>
      <c r="H45" s="182">
        <f t="shared" ca="1" si="2"/>
        <v>369.85884099999998</v>
      </c>
      <c r="I45" s="183">
        <f t="shared" ca="1" si="5"/>
        <v>274.94</v>
      </c>
      <c r="J45" s="180">
        <f t="shared" ca="1" si="6"/>
        <v>86.82</v>
      </c>
      <c r="K45" s="180">
        <f t="shared" ca="1" si="7"/>
        <v>5.31</v>
      </c>
      <c r="L45" s="180">
        <f t="shared" ca="1" si="8"/>
        <v>2.79</v>
      </c>
      <c r="M45" s="181">
        <f t="shared" ca="1" si="9"/>
        <v>369.86</v>
      </c>
      <c r="N45" s="179">
        <f t="shared" ca="1" si="10"/>
        <v>274.93913844303245</v>
      </c>
      <c r="O45" s="180">
        <f t="shared" ca="1" si="11"/>
        <v>86.819727939274301</v>
      </c>
      <c r="P45" s="180">
        <f t="shared" ca="1" si="12"/>
        <v>5.3099833604877515</v>
      </c>
      <c r="Q45" s="180">
        <f t="shared" ca="1" si="13"/>
        <v>2.7899912572054291</v>
      </c>
      <c r="R45" s="181">
        <f t="shared" ca="1" si="14"/>
        <v>369.85884099999993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383.39260000000002</v>
      </c>
      <c r="H46" s="182">
        <f t="shared" ca="1" si="2"/>
        <v>369.85884099999998</v>
      </c>
      <c r="I46" s="183">
        <f t="shared" ca="1" si="5"/>
        <v>274.94</v>
      </c>
      <c r="J46" s="180">
        <f t="shared" ca="1" si="6"/>
        <v>86.82</v>
      </c>
      <c r="K46" s="180">
        <f t="shared" ca="1" si="7"/>
        <v>5.31</v>
      </c>
      <c r="L46" s="180">
        <f t="shared" ca="1" si="8"/>
        <v>2.79</v>
      </c>
      <c r="M46" s="181">
        <f t="shared" ca="1" si="9"/>
        <v>369.86</v>
      </c>
      <c r="N46" s="179">
        <f t="shared" ca="1" si="10"/>
        <v>274.93913844303245</v>
      </c>
      <c r="O46" s="180">
        <f t="shared" ca="1" si="11"/>
        <v>86.819727939274301</v>
      </c>
      <c r="P46" s="180">
        <f t="shared" ca="1" si="12"/>
        <v>5.3099833604877515</v>
      </c>
      <c r="Q46" s="180">
        <f t="shared" ca="1" si="13"/>
        <v>2.7899912572054291</v>
      </c>
      <c r="R46" s="181">
        <f t="shared" ca="1" si="14"/>
        <v>369.85884099999993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380.01260000000002</v>
      </c>
      <c r="H47" s="182">
        <f t="shared" ca="1" si="2"/>
        <v>366.59815500000002</v>
      </c>
      <c r="I47" s="183">
        <f t="shared" ca="1" si="5"/>
        <v>271.68</v>
      </c>
      <c r="J47" s="180">
        <f t="shared" ca="1" si="6"/>
        <v>86.82</v>
      </c>
      <c r="K47" s="180">
        <f t="shared" ca="1" si="7"/>
        <v>5.31</v>
      </c>
      <c r="L47" s="180">
        <f t="shared" ca="1" si="8"/>
        <v>2.79</v>
      </c>
      <c r="M47" s="181">
        <f t="shared" ca="1" si="9"/>
        <v>366.6</v>
      </c>
      <c r="N47" s="179">
        <f t="shared" ca="1" si="10"/>
        <v>271.67863270703765</v>
      </c>
      <c r="O47" s="180">
        <f t="shared" ca="1" si="11"/>
        <v>86.819563058101465</v>
      </c>
      <c r="P47" s="180">
        <f t="shared" ca="1" si="12"/>
        <v>5.3099732761865788</v>
      </c>
      <c r="Q47" s="180">
        <f t="shared" ca="1" si="13"/>
        <v>2.7899859586743045</v>
      </c>
      <c r="R47" s="181">
        <f t="shared" ca="1" si="14"/>
        <v>366.59815500000002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380.01260000000002</v>
      </c>
      <c r="H48" s="182">
        <f t="shared" ca="1" si="2"/>
        <v>366.59815500000002</v>
      </c>
      <c r="I48" s="183">
        <f t="shared" ca="1" si="5"/>
        <v>271.68</v>
      </c>
      <c r="J48" s="180">
        <f t="shared" ca="1" si="6"/>
        <v>86.82</v>
      </c>
      <c r="K48" s="180">
        <f t="shared" ca="1" si="7"/>
        <v>5.31</v>
      </c>
      <c r="L48" s="180">
        <f t="shared" ca="1" si="8"/>
        <v>2.79</v>
      </c>
      <c r="M48" s="181">
        <f t="shared" ca="1" si="9"/>
        <v>366.6</v>
      </c>
      <c r="N48" s="179">
        <f t="shared" ca="1" si="10"/>
        <v>271.67863270703765</v>
      </c>
      <c r="O48" s="180">
        <f t="shared" ca="1" si="11"/>
        <v>86.819563058101465</v>
      </c>
      <c r="P48" s="180">
        <f t="shared" ca="1" si="12"/>
        <v>5.3099732761865788</v>
      </c>
      <c r="Q48" s="180">
        <f t="shared" ca="1" si="13"/>
        <v>2.7899859586743045</v>
      </c>
      <c r="R48" s="181">
        <f t="shared" ca="1" si="14"/>
        <v>366.59815500000002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380.01260000000002</v>
      </c>
      <c r="H49" s="182">
        <f t="shared" ca="1" si="2"/>
        <v>366.59815500000002</v>
      </c>
      <c r="I49" s="183">
        <f t="shared" ca="1" si="5"/>
        <v>271.68</v>
      </c>
      <c r="J49" s="180">
        <f t="shared" ca="1" si="6"/>
        <v>86.82</v>
      </c>
      <c r="K49" s="180">
        <f t="shared" ca="1" si="7"/>
        <v>5.31</v>
      </c>
      <c r="L49" s="180">
        <f t="shared" ca="1" si="8"/>
        <v>2.79</v>
      </c>
      <c r="M49" s="181">
        <f t="shared" ca="1" si="9"/>
        <v>366.6</v>
      </c>
      <c r="N49" s="179">
        <f t="shared" ca="1" si="10"/>
        <v>271.67863270703765</v>
      </c>
      <c r="O49" s="180">
        <f t="shared" ca="1" si="11"/>
        <v>86.819563058101465</v>
      </c>
      <c r="P49" s="180">
        <f t="shared" ca="1" si="12"/>
        <v>5.3099732761865788</v>
      </c>
      <c r="Q49" s="180">
        <f t="shared" ca="1" si="13"/>
        <v>2.7899859586743045</v>
      </c>
      <c r="R49" s="181">
        <f t="shared" ca="1" si="14"/>
        <v>366.59815500000002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380.01260000000002</v>
      </c>
      <c r="H50" s="182">
        <f t="shared" ca="1" si="2"/>
        <v>366.59815500000002</v>
      </c>
      <c r="I50" s="183">
        <f t="shared" ca="1" si="5"/>
        <v>271.68</v>
      </c>
      <c r="J50" s="180">
        <f t="shared" ca="1" si="6"/>
        <v>86.82</v>
      </c>
      <c r="K50" s="180">
        <f t="shared" ca="1" si="7"/>
        <v>5.31</v>
      </c>
      <c r="L50" s="180">
        <f t="shared" ca="1" si="8"/>
        <v>2.79</v>
      </c>
      <c r="M50" s="181">
        <f t="shared" ca="1" si="9"/>
        <v>366.6</v>
      </c>
      <c r="N50" s="179">
        <f t="shared" ca="1" si="10"/>
        <v>271.67863270703765</v>
      </c>
      <c r="O50" s="180">
        <f t="shared" ca="1" si="11"/>
        <v>86.819563058101465</v>
      </c>
      <c r="P50" s="180">
        <f t="shared" ca="1" si="12"/>
        <v>5.3099732761865788</v>
      </c>
      <c r="Q50" s="180">
        <f t="shared" ca="1" si="13"/>
        <v>2.7899859586743045</v>
      </c>
      <c r="R50" s="181">
        <f t="shared" ca="1" si="14"/>
        <v>366.59815500000002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380.01260000000002</v>
      </c>
      <c r="H51" s="182">
        <f t="shared" ca="1" si="2"/>
        <v>366.59815500000002</v>
      </c>
      <c r="I51" s="183">
        <f t="shared" ca="1" si="5"/>
        <v>271.68</v>
      </c>
      <c r="J51" s="180">
        <f t="shared" ca="1" si="6"/>
        <v>86.82</v>
      </c>
      <c r="K51" s="180">
        <f t="shared" ca="1" si="7"/>
        <v>5.31</v>
      </c>
      <c r="L51" s="180">
        <f t="shared" ca="1" si="8"/>
        <v>2.79</v>
      </c>
      <c r="M51" s="181">
        <f t="shared" ca="1" si="9"/>
        <v>366.6</v>
      </c>
      <c r="N51" s="179">
        <f t="shared" ca="1" si="10"/>
        <v>271.67863270703765</v>
      </c>
      <c r="O51" s="180">
        <f t="shared" ca="1" si="11"/>
        <v>86.819563058101465</v>
      </c>
      <c r="P51" s="180">
        <f t="shared" ca="1" si="12"/>
        <v>5.3099732761865788</v>
      </c>
      <c r="Q51" s="180">
        <f t="shared" ca="1" si="13"/>
        <v>2.7899859586743045</v>
      </c>
      <c r="R51" s="181">
        <f t="shared" ca="1" si="14"/>
        <v>366.59815500000002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380.01260000000002</v>
      </c>
      <c r="H52" s="182">
        <f t="shared" ca="1" si="2"/>
        <v>366.59815500000002</v>
      </c>
      <c r="I52" s="183">
        <f t="shared" ca="1" si="5"/>
        <v>271.68</v>
      </c>
      <c r="J52" s="180">
        <f t="shared" ca="1" si="6"/>
        <v>86.82</v>
      </c>
      <c r="K52" s="180">
        <f t="shared" ca="1" si="7"/>
        <v>5.31</v>
      </c>
      <c r="L52" s="180">
        <f t="shared" ca="1" si="8"/>
        <v>2.79</v>
      </c>
      <c r="M52" s="181">
        <f t="shared" ca="1" si="9"/>
        <v>366.6</v>
      </c>
      <c r="N52" s="179">
        <f t="shared" ca="1" si="10"/>
        <v>271.67863270703765</v>
      </c>
      <c r="O52" s="180">
        <f t="shared" ca="1" si="11"/>
        <v>86.819563058101465</v>
      </c>
      <c r="P52" s="180">
        <f t="shared" ca="1" si="12"/>
        <v>5.3099732761865788</v>
      </c>
      <c r="Q52" s="180">
        <f t="shared" ca="1" si="13"/>
        <v>2.7899859586743045</v>
      </c>
      <c r="R52" s="181">
        <f t="shared" ca="1" si="14"/>
        <v>366.59815500000002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380.01260000000002</v>
      </c>
      <c r="H53" s="182">
        <f t="shared" ca="1" si="2"/>
        <v>366.59815500000002</v>
      </c>
      <c r="I53" s="183">
        <f t="shared" ca="1" si="5"/>
        <v>271.68</v>
      </c>
      <c r="J53" s="180">
        <f t="shared" ca="1" si="6"/>
        <v>86.82</v>
      </c>
      <c r="K53" s="180">
        <f t="shared" ca="1" si="7"/>
        <v>5.31</v>
      </c>
      <c r="L53" s="180">
        <f t="shared" ca="1" si="8"/>
        <v>2.79</v>
      </c>
      <c r="M53" s="181">
        <f t="shared" ca="1" si="9"/>
        <v>366.6</v>
      </c>
      <c r="N53" s="179">
        <f t="shared" ca="1" si="10"/>
        <v>271.67863270703765</v>
      </c>
      <c r="O53" s="180">
        <f t="shared" ca="1" si="11"/>
        <v>86.819563058101465</v>
      </c>
      <c r="P53" s="180">
        <f t="shared" ca="1" si="12"/>
        <v>5.3099732761865788</v>
      </c>
      <c r="Q53" s="180">
        <f t="shared" ca="1" si="13"/>
        <v>2.7899859586743045</v>
      </c>
      <c r="R53" s="181">
        <f t="shared" ca="1" si="14"/>
        <v>366.59815500000002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380.01260000000002</v>
      </c>
      <c r="H54" s="182">
        <f t="shared" ca="1" si="2"/>
        <v>366.59815500000002</v>
      </c>
      <c r="I54" s="183">
        <f t="shared" ca="1" si="5"/>
        <v>271.68</v>
      </c>
      <c r="J54" s="180">
        <f t="shared" ca="1" si="6"/>
        <v>86.82</v>
      </c>
      <c r="K54" s="180">
        <f t="shared" ca="1" si="7"/>
        <v>5.31</v>
      </c>
      <c r="L54" s="180">
        <f t="shared" ca="1" si="8"/>
        <v>2.79</v>
      </c>
      <c r="M54" s="181">
        <f t="shared" ca="1" si="9"/>
        <v>366.6</v>
      </c>
      <c r="N54" s="179">
        <f t="shared" ca="1" si="10"/>
        <v>271.67863270703765</v>
      </c>
      <c r="O54" s="180">
        <f t="shared" ca="1" si="11"/>
        <v>86.819563058101465</v>
      </c>
      <c r="P54" s="180">
        <f t="shared" ca="1" si="12"/>
        <v>5.3099732761865788</v>
      </c>
      <c r="Q54" s="180">
        <f t="shared" ca="1" si="13"/>
        <v>2.7899859586743045</v>
      </c>
      <c r="R54" s="181">
        <f t="shared" ca="1" si="14"/>
        <v>366.59815500000002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380.01260000000002</v>
      </c>
      <c r="H55" s="182">
        <f t="shared" ca="1" si="2"/>
        <v>366.59815500000002</v>
      </c>
      <c r="I55" s="183">
        <f t="shared" ca="1" si="5"/>
        <v>271.68</v>
      </c>
      <c r="J55" s="180">
        <f t="shared" ca="1" si="6"/>
        <v>86.82</v>
      </c>
      <c r="K55" s="180">
        <f t="shared" ca="1" si="7"/>
        <v>5.31</v>
      </c>
      <c r="L55" s="180">
        <f t="shared" ca="1" si="8"/>
        <v>2.79</v>
      </c>
      <c r="M55" s="181">
        <f t="shared" ca="1" si="9"/>
        <v>366.6</v>
      </c>
      <c r="N55" s="179">
        <f t="shared" ca="1" si="10"/>
        <v>271.67863270703765</v>
      </c>
      <c r="O55" s="180">
        <f t="shared" ca="1" si="11"/>
        <v>86.819563058101465</v>
      </c>
      <c r="P55" s="180">
        <f t="shared" ca="1" si="12"/>
        <v>5.3099732761865788</v>
      </c>
      <c r="Q55" s="180">
        <f t="shared" ca="1" si="13"/>
        <v>2.7899859586743045</v>
      </c>
      <c r="R55" s="181">
        <f t="shared" ca="1" si="14"/>
        <v>366.59815500000002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380.01260000000002</v>
      </c>
      <c r="H56" s="182">
        <f t="shared" ca="1" si="2"/>
        <v>366.59815500000002</v>
      </c>
      <c r="I56" s="183">
        <f t="shared" ca="1" si="5"/>
        <v>271.68</v>
      </c>
      <c r="J56" s="180">
        <f t="shared" ca="1" si="6"/>
        <v>86.82</v>
      </c>
      <c r="K56" s="180">
        <f t="shared" ca="1" si="7"/>
        <v>5.31</v>
      </c>
      <c r="L56" s="180">
        <f t="shared" ca="1" si="8"/>
        <v>2.79</v>
      </c>
      <c r="M56" s="181">
        <f t="shared" ca="1" si="9"/>
        <v>366.6</v>
      </c>
      <c r="N56" s="179">
        <f t="shared" ca="1" si="10"/>
        <v>271.67863270703765</v>
      </c>
      <c r="O56" s="180">
        <f t="shared" ca="1" si="11"/>
        <v>86.819563058101465</v>
      </c>
      <c r="P56" s="180">
        <f t="shared" ca="1" si="12"/>
        <v>5.3099732761865788</v>
      </c>
      <c r="Q56" s="180">
        <f t="shared" ca="1" si="13"/>
        <v>2.7899859586743045</v>
      </c>
      <c r="R56" s="181">
        <f t="shared" ca="1" si="14"/>
        <v>366.59815500000002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</v>
      </c>
      <c r="H57" s="182">
        <f t="shared" ca="1" si="2"/>
        <v>367.55070000000001</v>
      </c>
      <c r="I57" s="183">
        <f t="shared" ca="1" si="5"/>
        <v>269.83</v>
      </c>
      <c r="J57" s="180">
        <f t="shared" ca="1" si="6"/>
        <v>89.39</v>
      </c>
      <c r="K57" s="180">
        <f t="shared" ca="1" si="7"/>
        <v>5.46</v>
      </c>
      <c r="L57" s="180">
        <f t="shared" ca="1" si="8"/>
        <v>2.87</v>
      </c>
      <c r="M57" s="181">
        <f t="shared" ca="1" si="9"/>
        <v>367.54999999999995</v>
      </c>
      <c r="N57" s="179">
        <f t="shared" ca="1" si="10"/>
        <v>269.83051389198749</v>
      </c>
      <c r="O57" s="180">
        <f t="shared" ca="1" si="11"/>
        <v>89.390170243504301</v>
      </c>
      <c r="P57" s="180">
        <f t="shared" ca="1" si="12"/>
        <v>5.4600103985852275</v>
      </c>
      <c r="Q57" s="180">
        <f t="shared" ca="1" si="13"/>
        <v>2.8700054659230041</v>
      </c>
      <c r="R57" s="181">
        <f t="shared" ca="1" si="14"/>
        <v>367.55070000000001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</v>
      </c>
      <c r="H58" s="182">
        <f t="shared" ca="1" si="2"/>
        <v>367.55070000000001</v>
      </c>
      <c r="I58" s="183">
        <f t="shared" ca="1" si="5"/>
        <v>269.83</v>
      </c>
      <c r="J58" s="180">
        <f t="shared" ca="1" si="6"/>
        <v>89.39</v>
      </c>
      <c r="K58" s="180">
        <f t="shared" ca="1" si="7"/>
        <v>5.46</v>
      </c>
      <c r="L58" s="180">
        <f t="shared" ca="1" si="8"/>
        <v>2.87</v>
      </c>
      <c r="M58" s="181">
        <f t="shared" ca="1" si="9"/>
        <v>367.54999999999995</v>
      </c>
      <c r="N58" s="179">
        <f t="shared" ca="1" si="10"/>
        <v>269.83051389198749</v>
      </c>
      <c r="O58" s="180">
        <f t="shared" ca="1" si="11"/>
        <v>89.390170243504301</v>
      </c>
      <c r="P58" s="180">
        <f t="shared" ca="1" si="12"/>
        <v>5.4600103985852275</v>
      </c>
      <c r="Q58" s="180">
        <f t="shared" ca="1" si="13"/>
        <v>2.8700054659230041</v>
      </c>
      <c r="R58" s="181">
        <f t="shared" ca="1" si="14"/>
        <v>367.55070000000001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</v>
      </c>
      <c r="H59" s="182">
        <f t="shared" ca="1" si="2"/>
        <v>367.55070000000001</v>
      </c>
      <c r="I59" s="183">
        <f t="shared" ca="1" si="5"/>
        <v>269.83</v>
      </c>
      <c r="J59" s="180">
        <f t="shared" ca="1" si="6"/>
        <v>89.39</v>
      </c>
      <c r="K59" s="180">
        <f t="shared" ca="1" si="7"/>
        <v>5.46</v>
      </c>
      <c r="L59" s="180">
        <f t="shared" ca="1" si="8"/>
        <v>2.87</v>
      </c>
      <c r="M59" s="181">
        <f t="shared" ca="1" si="9"/>
        <v>367.54999999999995</v>
      </c>
      <c r="N59" s="179">
        <f t="shared" ca="1" si="10"/>
        <v>269.83051389198749</v>
      </c>
      <c r="O59" s="180">
        <f t="shared" ca="1" si="11"/>
        <v>89.390170243504301</v>
      </c>
      <c r="P59" s="180">
        <f t="shared" ca="1" si="12"/>
        <v>5.4600103985852275</v>
      </c>
      <c r="Q59" s="180">
        <f t="shared" ca="1" si="13"/>
        <v>2.8700054659230041</v>
      </c>
      <c r="R59" s="181">
        <f t="shared" ca="1" si="14"/>
        <v>367.55070000000001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</v>
      </c>
      <c r="H60" s="182">
        <f t="shared" ca="1" si="2"/>
        <v>367.55070000000001</v>
      </c>
      <c r="I60" s="183">
        <f t="shared" ca="1" si="5"/>
        <v>269.83</v>
      </c>
      <c r="J60" s="180">
        <f t="shared" ca="1" si="6"/>
        <v>89.39</v>
      </c>
      <c r="K60" s="180">
        <f t="shared" ca="1" si="7"/>
        <v>5.46</v>
      </c>
      <c r="L60" s="180">
        <f t="shared" ca="1" si="8"/>
        <v>2.87</v>
      </c>
      <c r="M60" s="181">
        <f t="shared" ca="1" si="9"/>
        <v>367.54999999999995</v>
      </c>
      <c r="N60" s="179">
        <f t="shared" ca="1" si="10"/>
        <v>269.83051389198749</v>
      </c>
      <c r="O60" s="180">
        <f t="shared" ca="1" si="11"/>
        <v>89.390170243504301</v>
      </c>
      <c r="P60" s="180">
        <f t="shared" ca="1" si="12"/>
        <v>5.4600103985852275</v>
      </c>
      <c r="Q60" s="180">
        <f t="shared" ca="1" si="13"/>
        <v>2.8700054659230041</v>
      </c>
      <c r="R60" s="181">
        <f t="shared" ca="1" si="14"/>
        <v>367.55070000000001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</v>
      </c>
      <c r="H61" s="182">
        <f t="shared" ca="1" si="2"/>
        <v>367.55070000000001</v>
      </c>
      <c r="I61" s="183">
        <f t="shared" ca="1" si="5"/>
        <v>269.83</v>
      </c>
      <c r="J61" s="180">
        <f t="shared" ca="1" si="6"/>
        <v>89.39</v>
      </c>
      <c r="K61" s="180">
        <f t="shared" ca="1" si="7"/>
        <v>5.46</v>
      </c>
      <c r="L61" s="180">
        <f t="shared" ca="1" si="8"/>
        <v>2.87</v>
      </c>
      <c r="M61" s="181">
        <f t="shared" ca="1" si="9"/>
        <v>367.54999999999995</v>
      </c>
      <c r="N61" s="179">
        <f t="shared" ca="1" si="10"/>
        <v>269.83051389198749</v>
      </c>
      <c r="O61" s="180">
        <f t="shared" ca="1" si="11"/>
        <v>89.390170243504301</v>
      </c>
      <c r="P61" s="180">
        <f t="shared" ca="1" si="12"/>
        <v>5.4600103985852275</v>
      </c>
      <c r="Q61" s="180">
        <f t="shared" ca="1" si="13"/>
        <v>2.8700054659230041</v>
      </c>
      <c r="R61" s="181">
        <f t="shared" ca="1" si="14"/>
        <v>367.55070000000001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</v>
      </c>
      <c r="H62" s="182">
        <f t="shared" ca="1" si="2"/>
        <v>367.55070000000001</v>
      </c>
      <c r="I62" s="183">
        <f t="shared" ca="1" si="5"/>
        <v>269.83</v>
      </c>
      <c r="J62" s="180">
        <f t="shared" ca="1" si="6"/>
        <v>89.39</v>
      </c>
      <c r="K62" s="180">
        <f t="shared" ca="1" si="7"/>
        <v>5.46</v>
      </c>
      <c r="L62" s="180">
        <f t="shared" ca="1" si="8"/>
        <v>2.87</v>
      </c>
      <c r="M62" s="181">
        <f t="shared" ca="1" si="9"/>
        <v>367.54999999999995</v>
      </c>
      <c r="N62" s="179">
        <f t="shared" ca="1" si="10"/>
        <v>269.83051389198749</v>
      </c>
      <c r="O62" s="180">
        <f t="shared" ca="1" si="11"/>
        <v>89.390170243504301</v>
      </c>
      <c r="P62" s="180">
        <f t="shared" ca="1" si="12"/>
        <v>5.4600103985852275</v>
      </c>
      <c r="Q62" s="180">
        <f t="shared" ca="1" si="13"/>
        <v>2.8700054659230041</v>
      </c>
      <c r="R62" s="181">
        <f t="shared" ca="1" si="14"/>
        <v>367.55070000000001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380.01260000000002</v>
      </c>
      <c r="H63" s="182">
        <f t="shared" ca="1" si="2"/>
        <v>366.59815500000002</v>
      </c>
      <c r="I63" s="183">
        <f t="shared" ca="1" si="5"/>
        <v>269.13</v>
      </c>
      <c r="J63" s="180">
        <f t="shared" ca="1" si="6"/>
        <v>89.16</v>
      </c>
      <c r="K63" s="180">
        <f t="shared" ca="1" si="7"/>
        <v>5.45</v>
      </c>
      <c r="L63" s="180">
        <f t="shared" ca="1" si="8"/>
        <v>2.86</v>
      </c>
      <c r="M63" s="181">
        <f t="shared" ca="1" si="9"/>
        <v>366.59999999999997</v>
      </c>
      <c r="N63" s="179">
        <f t="shared" ca="1" si="10"/>
        <v>269.12864554050742</v>
      </c>
      <c r="O63" s="180">
        <f t="shared" ca="1" si="11"/>
        <v>89.159551281505742</v>
      </c>
      <c r="P63" s="180">
        <f t="shared" ca="1" si="12"/>
        <v>5.4499725716039293</v>
      </c>
      <c r="Q63" s="180">
        <f t="shared" ca="1" si="13"/>
        <v>2.8599856063829789</v>
      </c>
      <c r="R63" s="181">
        <f t="shared" ca="1" si="14"/>
        <v>366.59815500000008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380.01260000000002</v>
      </c>
      <c r="H64" s="182">
        <f t="shared" ca="1" si="2"/>
        <v>366.59815500000002</v>
      </c>
      <c r="I64" s="183">
        <f t="shared" ca="1" si="5"/>
        <v>269.13</v>
      </c>
      <c r="J64" s="180">
        <f t="shared" ca="1" si="6"/>
        <v>89.16</v>
      </c>
      <c r="K64" s="180">
        <f t="shared" ca="1" si="7"/>
        <v>5.45</v>
      </c>
      <c r="L64" s="180">
        <f t="shared" ca="1" si="8"/>
        <v>2.86</v>
      </c>
      <c r="M64" s="181">
        <f t="shared" ca="1" si="9"/>
        <v>366.59999999999997</v>
      </c>
      <c r="N64" s="179">
        <f t="shared" ca="1" si="10"/>
        <v>269.12864554050742</v>
      </c>
      <c r="O64" s="180">
        <f t="shared" ca="1" si="11"/>
        <v>89.159551281505742</v>
      </c>
      <c r="P64" s="180">
        <f t="shared" ca="1" si="12"/>
        <v>5.4499725716039293</v>
      </c>
      <c r="Q64" s="180">
        <f t="shared" ca="1" si="13"/>
        <v>2.8599856063829789</v>
      </c>
      <c r="R64" s="181">
        <f t="shared" ca="1" si="14"/>
        <v>366.59815500000008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380.01260000000002</v>
      </c>
      <c r="H65" s="182">
        <f t="shared" ca="1" si="2"/>
        <v>366.59815500000002</v>
      </c>
      <c r="I65" s="183">
        <f t="shared" ca="1" si="5"/>
        <v>269.13</v>
      </c>
      <c r="J65" s="180">
        <f t="shared" ca="1" si="6"/>
        <v>89.16</v>
      </c>
      <c r="K65" s="180">
        <f t="shared" ca="1" si="7"/>
        <v>5.45</v>
      </c>
      <c r="L65" s="180">
        <f t="shared" ca="1" si="8"/>
        <v>2.86</v>
      </c>
      <c r="M65" s="181">
        <f t="shared" ca="1" si="9"/>
        <v>366.59999999999997</v>
      </c>
      <c r="N65" s="179">
        <f t="shared" ca="1" si="10"/>
        <v>269.12864554050742</v>
      </c>
      <c r="O65" s="180">
        <f t="shared" ca="1" si="11"/>
        <v>89.159551281505742</v>
      </c>
      <c r="P65" s="180">
        <f t="shared" ca="1" si="12"/>
        <v>5.4499725716039293</v>
      </c>
      <c r="Q65" s="180">
        <f t="shared" ca="1" si="13"/>
        <v>2.8599856063829789</v>
      </c>
      <c r="R65" s="181">
        <f t="shared" ca="1" si="14"/>
        <v>366.59815500000008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380.01260000000002</v>
      </c>
      <c r="H66" s="182">
        <f t="shared" ca="1" si="2"/>
        <v>366.59815500000002</v>
      </c>
      <c r="I66" s="183">
        <f t="shared" ca="1" si="5"/>
        <v>269.13</v>
      </c>
      <c r="J66" s="180">
        <f t="shared" ca="1" si="6"/>
        <v>89.16</v>
      </c>
      <c r="K66" s="180">
        <f t="shared" ca="1" si="7"/>
        <v>5.45</v>
      </c>
      <c r="L66" s="180">
        <f t="shared" ca="1" si="8"/>
        <v>2.86</v>
      </c>
      <c r="M66" s="181">
        <f t="shared" ca="1" si="9"/>
        <v>366.59999999999997</v>
      </c>
      <c r="N66" s="179">
        <f t="shared" ca="1" si="10"/>
        <v>269.12864554050742</v>
      </c>
      <c r="O66" s="180">
        <f t="shared" ca="1" si="11"/>
        <v>89.159551281505742</v>
      </c>
      <c r="P66" s="180">
        <f t="shared" ca="1" si="12"/>
        <v>5.4499725716039293</v>
      </c>
      <c r="Q66" s="180">
        <f t="shared" ca="1" si="13"/>
        <v>2.8599856063829789</v>
      </c>
      <c r="R66" s="181">
        <f t="shared" ca="1" si="14"/>
        <v>366.59815500000008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380.01260000000002</v>
      </c>
      <c r="H67" s="182">
        <f t="shared" ref="H67:H98" ca="1" si="17">INDIRECT("ISGS_Delhi_pp!" &amp; $V$3 &amp; X67)</f>
        <v>366.59815500000002</v>
      </c>
      <c r="I67" s="183">
        <f t="shared" ca="1" si="5"/>
        <v>269.13</v>
      </c>
      <c r="J67" s="180">
        <f t="shared" ca="1" si="6"/>
        <v>89.16</v>
      </c>
      <c r="K67" s="180">
        <f t="shared" ca="1" si="7"/>
        <v>5.45</v>
      </c>
      <c r="L67" s="180">
        <f t="shared" ca="1" si="8"/>
        <v>2.86</v>
      </c>
      <c r="M67" s="181">
        <f t="shared" ca="1" si="9"/>
        <v>366.59999999999997</v>
      </c>
      <c r="N67" s="179">
        <f t="shared" ca="1" si="10"/>
        <v>269.12864554050742</v>
      </c>
      <c r="O67" s="180">
        <f t="shared" ca="1" si="11"/>
        <v>89.159551281505742</v>
      </c>
      <c r="P67" s="180">
        <f t="shared" ca="1" si="12"/>
        <v>5.4499725716039293</v>
      </c>
      <c r="Q67" s="180">
        <f t="shared" ca="1" si="13"/>
        <v>2.8599856063829789</v>
      </c>
      <c r="R67" s="181">
        <f t="shared" ca="1" si="14"/>
        <v>366.59815500000008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380.01260000000002</v>
      </c>
      <c r="H68" s="182">
        <f t="shared" ca="1" si="17"/>
        <v>366.59815500000002</v>
      </c>
      <c r="I68" s="183">
        <f t="shared" ref="I68:I98" ca="1" si="20">INDIRECT("BRPL_EOD!" &amp; $V$3 &amp; X68)</f>
        <v>269.13</v>
      </c>
      <c r="J68" s="180">
        <f t="shared" ref="J68:J98" ca="1" si="21">INDIRECT("BYPL_EOD!" &amp; $V$3 &amp; X68)</f>
        <v>89.16</v>
      </c>
      <c r="K68" s="180">
        <f t="shared" ref="K68:K98" ca="1" si="22">INDIRECT("TPDDL_EOD!" &amp; $V$3 &amp; X68)</f>
        <v>5.45</v>
      </c>
      <c r="L68" s="180">
        <f t="shared" ref="L68:L98" ca="1" si="23">INDIRECT("NDMC_EOD!" &amp; $V$3 &amp; X68)</f>
        <v>2.86</v>
      </c>
      <c r="M68" s="181">
        <f t="shared" ref="M68:M98" ca="1" si="24">SUM(I68:L68)</f>
        <v>366.59999999999997</v>
      </c>
      <c r="N68" s="179">
        <f t="shared" ref="N68:N98" ca="1" si="25">INDIRECT("BRPL_ISGS_exbus!" &amp; $V$3 &amp; X68)</f>
        <v>269.12864554050742</v>
      </c>
      <c r="O68" s="180">
        <f t="shared" ref="O68:O98" ca="1" si="26">INDIRECT("BYPL_ISGS_exbus!" &amp; $V$3 &amp; X68)</f>
        <v>89.159551281505742</v>
      </c>
      <c r="P68" s="180">
        <f t="shared" ref="P68:P98" ca="1" si="27">INDIRECT("TPDDL_ISGS_exbus!" &amp; $V$3 &amp; X68)</f>
        <v>5.4499725716039293</v>
      </c>
      <c r="Q68" s="180">
        <f t="shared" ref="Q68:Q98" ca="1" si="28">INDIRECT("NDMC_ISGS_exbus!" &amp; $V$3 &amp; X68)</f>
        <v>2.8599856063829789</v>
      </c>
      <c r="R68" s="181">
        <f t="shared" ref="R68:R98" ca="1" si="29">SUM(N68:Q68)</f>
        <v>366.59815500000008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385.39260000000002</v>
      </c>
      <c r="H69" s="182">
        <f t="shared" ca="1" si="17"/>
        <v>371.78824100000003</v>
      </c>
      <c r="I69" s="183">
        <f t="shared" ca="1" si="20"/>
        <v>276.87</v>
      </c>
      <c r="J69" s="180">
        <f t="shared" ca="1" si="21"/>
        <v>86.82</v>
      </c>
      <c r="K69" s="180">
        <f t="shared" ca="1" si="22"/>
        <v>5.31</v>
      </c>
      <c r="L69" s="180">
        <f t="shared" ca="1" si="23"/>
        <v>2.79</v>
      </c>
      <c r="M69" s="181">
        <f t="shared" ca="1" si="24"/>
        <v>371.79</v>
      </c>
      <c r="N69" s="179">
        <f t="shared" ca="1" si="25"/>
        <v>276.86869008222385</v>
      </c>
      <c r="O69" s="180">
        <f t="shared" ca="1" si="26"/>
        <v>86.819589240216246</v>
      </c>
      <c r="P69" s="180">
        <f t="shared" ca="1" si="27"/>
        <v>5.3099748775114985</v>
      </c>
      <c r="Q69" s="180">
        <f t="shared" ca="1" si="28"/>
        <v>2.7899868000484145</v>
      </c>
      <c r="R69" s="181">
        <f t="shared" ca="1" si="29"/>
        <v>371.78824100000003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410.39260000000002</v>
      </c>
      <c r="H70" s="182">
        <f t="shared" ca="1" si="17"/>
        <v>395.90574099999998</v>
      </c>
      <c r="I70" s="183">
        <f t="shared" ca="1" si="20"/>
        <v>300.99</v>
      </c>
      <c r="J70" s="180">
        <f t="shared" ca="1" si="21"/>
        <v>86.82</v>
      </c>
      <c r="K70" s="180">
        <f t="shared" ca="1" si="22"/>
        <v>5.31</v>
      </c>
      <c r="L70" s="180">
        <f t="shared" ca="1" si="23"/>
        <v>2.79</v>
      </c>
      <c r="M70" s="181">
        <f t="shared" ca="1" si="24"/>
        <v>395.91</v>
      </c>
      <c r="N70" s="179">
        <f t="shared" ca="1" si="25"/>
        <v>300.98676210146243</v>
      </c>
      <c r="O70" s="180">
        <f t="shared" ca="1" si="26"/>
        <v>86.819066034250184</v>
      </c>
      <c r="P70" s="180">
        <f t="shared" ca="1" si="27"/>
        <v>5.3099428776994761</v>
      </c>
      <c r="Q70" s="180">
        <f t="shared" ca="1" si="28"/>
        <v>2.7899699865878604</v>
      </c>
      <c r="R70" s="181">
        <f t="shared" ca="1" si="29"/>
        <v>395.90574099999992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479.39260000000002</v>
      </c>
      <c r="H71" s="182">
        <f t="shared" ca="1" si="17"/>
        <v>462.47004099999998</v>
      </c>
      <c r="I71" s="183">
        <f t="shared" ca="1" si="20"/>
        <v>367.55</v>
      </c>
      <c r="J71" s="180">
        <f t="shared" ca="1" si="21"/>
        <v>86.82</v>
      </c>
      <c r="K71" s="180">
        <f t="shared" ca="1" si="22"/>
        <v>5.31</v>
      </c>
      <c r="L71" s="180">
        <f t="shared" ca="1" si="23"/>
        <v>2.79</v>
      </c>
      <c r="M71" s="181">
        <f t="shared" ca="1" si="24"/>
        <v>462.47</v>
      </c>
      <c r="N71" s="179">
        <f t="shared" ca="1" si="25"/>
        <v>367.55003258492439</v>
      </c>
      <c r="O71" s="180">
        <f t="shared" ca="1" si="26"/>
        <v>86.820007696974926</v>
      </c>
      <c r="P71" s="180">
        <f t="shared" ca="1" si="27"/>
        <v>5.3100004707548587</v>
      </c>
      <c r="Q71" s="180">
        <f t="shared" ca="1" si="28"/>
        <v>2.7900002473457737</v>
      </c>
      <c r="R71" s="181">
        <f t="shared" ca="1" si="29"/>
        <v>462.47004099999998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527.39260000000002</v>
      </c>
      <c r="H72" s="182">
        <f t="shared" ca="1" si="17"/>
        <v>508.77564100000001</v>
      </c>
      <c r="I72" s="183">
        <f t="shared" ca="1" si="20"/>
        <v>413.86</v>
      </c>
      <c r="J72" s="180">
        <f t="shared" ca="1" si="21"/>
        <v>86.82</v>
      </c>
      <c r="K72" s="180">
        <f t="shared" ca="1" si="22"/>
        <v>5.31</v>
      </c>
      <c r="L72" s="180">
        <f t="shared" ca="1" si="23"/>
        <v>2.79</v>
      </c>
      <c r="M72" s="181">
        <f t="shared" ca="1" si="24"/>
        <v>508.78000000000003</v>
      </c>
      <c r="N72" s="179">
        <f t="shared" ca="1" si="25"/>
        <v>413.85645423220251</v>
      </c>
      <c r="O72" s="180">
        <f t="shared" ca="1" si="26"/>
        <v>86.819256164982889</v>
      </c>
      <c r="P72" s="180">
        <f t="shared" ca="1" si="27"/>
        <v>5.3099545062895546</v>
      </c>
      <c r="Q72" s="180">
        <f t="shared" ca="1" si="28"/>
        <v>2.7899760965250207</v>
      </c>
      <c r="R72" s="181">
        <f t="shared" ca="1" si="29"/>
        <v>508.77564100000001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544.39260000000002</v>
      </c>
      <c r="H73" s="182">
        <f t="shared" ca="1" si="17"/>
        <v>525.17554099999995</v>
      </c>
      <c r="I73" s="183">
        <f t="shared" ca="1" si="20"/>
        <v>430.26</v>
      </c>
      <c r="J73" s="180">
        <f t="shared" ca="1" si="21"/>
        <v>86.82</v>
      </c>
      <c r="K73" s="180">
        <f t="shared" ca="1" si="22"/>
        <v>5.31</v>
      </c>
      <c r="L73" s="180">
        <f t="shared" ca="1" si="23"/>
        <v>2.79</v>
      </c>
      <c r="M73" s="181">
        <f t="shared" ca="1" si="24"/>
        <v>525.17999999999984</v>
      </c>
      <c r="N73" s="179">
        <f t="shared" ca="1" si="25"/>
        <v>430.25634691088777</v>
      </c>
      <c r="O73" s="180">
        <f t="shared" ca="1" si="26"/>
        <v>86.819262861533204</v>
      </c>
      <c r="P73" s="180">
        <f t="shared" ca="1" si="27"/>
        <v>5.3099549158574213</v>
      </c>
      <c r="Q73" s="180">
        <f t="shared" ca="1" si="28"/>
        <v>2.7899763117216962</v>
      </c>
      <c r="R73" s="181">
        <f t="shared" ca="1" si="29"/>
        <v>525.17554100000018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536.39260000000002</v>
      </c>
      <c r="H74" s="182">
        <f t="shared" ca="1" si="17"/>
        <v>517.45794100000001</v>
      </c>
      <c r="I74" s="183">
        <f t="shared" ca="1" si="20"/>
        <v>422.54</v>
      </c>
      <c r="J74" s="180">
        <f t="shared" ca="1" si="21"/>
        <v>86.82</v>
      </c>
      <c r="K74" s="180">
        <f t="shared" ca="1" si="22"/>
        <v>5.31</v>
      </c>
      <c r="L74" s="180">
        <f t="shared" ca="1" si="23"/>
        <v>2.79</v>
      </c>
      <c r="M74" s="181">
        <f t="shared" ca="1" si="24"/>
        <v>517.45999999999992</v>
      </c>
      <c r="N74" s="179">
        <f t="shared" ca="1" si="25"/>
        <v>422.53831869157045</v>
      </c>
      <c r="O74" s="180">
        <f t="shared" ca="1" si="26"/>
        <v>86.81965453874696</v>
      </c>
      <c r="P74" s="180">
        <f t="shared" ca="1" si="27"/>
        <v>5.3099788712364244</v>
      </c>
      <c r="Q74" s="180">
        <f t="shared" ca="1" si="28"/>
        <v>2.7899888984462571</v>
      </c>
      <c r="R74" s="181">
        <f t="shared" ca="1" si="29"/>
        <v>517.45794100000012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529.39260000000002</v>
      </c>
      <c r="H75" s="182">
        <f t="shared" ca="1" si="17"/>
        <v>510.70504099999999</v>
      </c>
      <c r="I75" s="183">
        <f t="shared" ca="1" si="20"/>
        <v>415.79</v>
      </c>
      <c r="J75" s="180">
        <f t="shared" ca="1" si="21"/>
        <v>86.82</v>
      </c>
      <c r="K75" s="180">
        <f t="shared" ca="1" si="22"/>
        <v>5.31</v>
      </c>
      <c r="L75" s="180">
        <f t="shared" ca="1" si="23"/>
        <v>2.79</v>
      </c>
      <c r="M75" s="181">
        <f t="shared" ca="1" si="24"/>
        <v>510.71000000000004</v>
      </c>
      <c r="N75" s="179">
        <f t="shared" ca="1" si="25"/>
        <v>415.78596267429657</v>
      </c>
      <c r="O75" s="180">
        <f t="shared" ca="1" si="26"/>
        <v>86.81915697679699</v>
      </c>
      <c r="P75" s="180">
        <f t="shared" ca="1" si="27"/>
        <v>5.3099484398386547</v>
      </c>
      <c r="Q75" s="180">
        <f t="shared" ca="1" si="28"/>
        <v>2.7899729090677683</v>
      </c>
      <c r="R75" s="181">
        <f t="shared" ca="1" si="29"/>
        <v>510.70504099999999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479.39260000000002</v>
      </c>
      <c r="H76" s="182">
        <f t="shared" ca="1" si="17"/>
        <v>462.47004099999998</v>
      </c>
      <c r="I76" s="183">
        <f t="shared" ca="1" si="20"/>
        <v>367.55</v>
      </c>
      <c r="J76" s="180">
        <f t="shared" ca="1" si="21"/>
        <v>86.82</v>
      </c>
      <c r="K76" s="180">
        <f t="shared" ca="1" si="22"/>
        <v>5.31</v>
      </c>
      <c r="L76" s="180">
        <f t="shared" ca="1" si="23"/>
        <v>2.79</v>
      </c>
      <c r="M76" s="181">
        <f t="shared" ca="1" si="24"/>
        <v>462.47</v>
      </c>
      <c r="N76" s="179">
        <f t="shared" ca="1" si="25"/>
        <v>367.55003258492439</v>
      </c>
      <c r="O76" s="180">
        <f t="shared" ca="1" si="26"/>
        <v>86.820007696974926</v>
      </c>
      <c r="P76" s="180">
        <f t="shared" ca="1" si="27"/>
        <v>5.3100004707548587</v>
      </c>
      <c r="Q76" s="180">
        <f t="shared" ca="1" si="28"/>
        <v>2.7900002473457737</v>
      </c>
      <c r="R76" s="181">
        <f t="shared" ca="1" si="29"/>
        <v>462.47004099999998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420.39260000000002</v>
      </c>
      <c r="H77" s="182">
        <f t="shared" ca="1" si="17"/>
        <v>405.55274100000003</v>
      </c>
      <c r="I77" s="183">
        <f t="shared" ca="1" si="20"/>
        <v>310.63</v>
      </c>
      <c r="J77" s="180">
        <f t="shared" ca="1" si="21"/>
        <v>86.82</v>
      </c>
      <c r="K77" s="180">
        <f t="shared" ca="1" si="22"/>
        <v>5.31</v>
      </c>
      <c r="L77" s="180">
        <f t="shared" ca="1" si="23"/>
        <v>2.79</v>
      </c>
      <c r="M77" s="181">
        <f t="shared" ca="1" si="24"/>
        <v>405.55</v>
      </c>
      <c r="N77" s="179">
        <f t="shared" ca="1" si="25"/>
        <v>310.63209946203921</v>
      </c>
      <c r="O77" s="180">
        <f t="shared" ca="1" si="26"/>
        <v>86.820586792306742</v>
      </c>
      <c r="P77" s="180">
        <f t="shared" ca="1" si="27"/>
        <v>5.3100358888176551</v>
      </c>
      <c r="Q77" s="180">
        <f t="shared" ca="1" si="28"/>
        <v>2.7900188568363951</v>
      </c>
      <c r="R77" s="181">
        <f t="shared" ca="1" si="29"/>
        <v>405.55274100000003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439.39260000000002</v>
      </c>
      <c r="H78" s="182">
        <f t="shared" ca="1" si="17"/>
        <v>423.88204100000002</v>
      </c>
      <c r="I78" s="183">
        <f t="shared" ca="1" si="20"/>
        <v>328.96</v>
      </c>
      <c r="J78" s="180">
        <f t="shared" ca="1" si="21"/>
        <v>86.82</v>
      </c>
      <c r="K78" s="180">
        <f t="shared" ca="1" si="22"/>
        <v>5.31</v>
      </c>
      <c r="L78" s="180">
        <f t="shared" ca="1" si="23"/>
        <v>2.79</v>
      </c>
      <c r="M78" s="181">
        <f t="shared" ca="1" si="24"/>
        <v>423.88</v>
      </c>
      <c r="N78" s="179">
        <f t="shared" ca="1" si="25"/>
        <v>328.96158395621404</v>
      </c>
      <c r="O78" s="180">
        <f t="shared" ca="1" si="26"/>
        <v>86.820418041945828</v>
      </c>
      <c r="P78" s="180">
        <f t="shared" ca="1" si="27"/>
        <v>5.3100255678729829</v>
      </c>
      <c r="Q78" s="180">
        <f t="shared" ca="1" si="28"/>
        <v>2.7900134339671605</v>
      </c>
      <c r="R78" s="181">
        <f t="shared" ca="1" si="29"/>
        <v>423.88204100000002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446.39260000000002</v>
      </c>
      <c r="H79" s="182">
        <f t="shared" ca="1" si="17"/>
        <v>430.63494100000003</v>
      </c>
      <c r="I79" s="183">
        <f t="shared" ca="1" si="20"/>
        <v>335.71</v>
      </c>
      <c r="J79" s="180">
        <f t="shared" ca="1" si="21"/>
        <v>86.82</v>
      </c>
      <c r="K79" s="180">
        <f t="shared" ca="1" si="22"/>
        <v>5.31</v>
      </c>
      <c r="L79" s="180">
        <f t="shared" ca="1" si="23"/>
        <v>2.79</v>
      </c>
      <c r="M79" s="181">
        <f t="shared" ca="1" si="24"/>
        <v>430.63</v>
      </c>
      <c r="N79" s="179">
        <f t="shared" ca="1" si="25"/>
        <v>335.7138518986369</v>
      </c>
      <c r="O79" s="180">
        <f t="shared" ca="1" si="26"/>
        <v>86.820996162877648</v>
      </c>
      <c r="P79" s="180">
        <f t="shared" ca="1" si="27"/>
        <v>5.3100609263404781</v>
      </c>
      <c r="Q79" s="180">
        <f t="shared" ca="1" si="28"/>
        <v>2.7900320121449971</v>
      </c>
      <c r="R79" s="181">
        <f t="shared" ca="1" si="29"/>
        <v>430.63494100000003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459.39260000000002</v>
      </c>
      <c r="H80" s="182">
        <f t="shared" ca="1" si="17"/>
        <v>443.176041</v>
      </c>
      <c r="I80" s="183">
        <f t="shared" ca="1" si="20"/>
        <v>348.26</v>
      </c>
      <c r="J80" s="180">
        <f t="shared" ca="1" si="21"/>
        <v>86.82</v>
      </c>
      <c r="K80" s="180">
        <f t="shared" ca="1" si="22"/>
        <v>5.31</v>
      </c>
      <c r="L80" s="180">
        <f t="shared" ca="1" si="23"/>
        <v>2.79</v>
      </c>
      <c r="M80" s="181">
        <f t="shared" ca="1" si="24"/>
        <v>443.18</v>
      </c>
      <c r="N80" s="179">
        <f t="shared" ca="1" si="25"/>
        <v>348.25688893600795</v>
      </c>
      <c r="O80" s="180">
        <f t="shared" ca="1" si="26"/>
        <v>86.819224422627371</v>
      </c>
      <c r="P80" s="180">
        <f t="shared" ca="1" si="27"/>
        <v>5.3099525648946244</v>
      </c>
      <c r="Q80" s="180">
        <f t="shared" ca="1" si="28"/>
        <v>2.7899750764700575</v>
      </c>
      <c r="R80" s="181">
        <f t="shared" ca="1" si="29"/>
        <v>443.176041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545.58339999999998</v>
      </c>
      <c r="H81" s="182">
        <f t="shared" ca="1" si="17"/>
        <v>526.32430599999998</v>
      </c>
      <c r="I81" s="183">
        <f t="shared" ca="1" si="20"/>
        <v>359.83</v>
      </c>
      <c r="J81" s="180">
        <f t="shared" ca="1" si="21"/>
        <v>158.38999999999999</v>
      </c>
      <c r="K81" s="180">
        <f t="shared" ca="1" si="22"/>
        <v>5.31</v>
      </c>
      <c r="L81" s="180">
        <f t="shared" ca="1" si="23"/>
        <v>2.79</v>
      </c>
      <c r="M81" s="181">
        <f t="shared" ca="1" si="24"/>
        <v>526.31999999999994</v>
      </c>
      <c r="N81" s="179">
        <f t="shared" ca="1" si="25"/>
        <v>359.83294388961087</v>
      </c>
      <c r="O81" s="180">
        <f t="shared" ca="1" si="26"/>
        <v>158.39129584157928</v>
      </c>
      <c r="P81" s="180">
        <f t="shared" ca="1" si="27"/>
        <v>5.3100434428864567</v>
      </c>
      <c r="Q81" s="180">
        <f t="shared" ca="1" si="28"/>
        <v>2.7900228259233928</v>
      </c>
      <c r="R81" s="181">
        <f t="shared" ca="1" si="29"/>
        <v>526.32430600000009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594.58339999999998</v>
      </c>
      <c r="H82" s="182">
        <f t="shared" ca="1" si="17"/>
        <v>573.594606</v>
      </c>
      <c r="I82" s="183">
        <f t="shared" ca="1" si="20"/>
        <v>407.1</v>
      </c>
      <c r="J82" s="180">
        <f t="shared" ca="1" si="21"/>
        <v>158.38999999999999</v>
      </c>
      <c r="K82" s="180">
        <f t="shared" ca="1" si="22"/>
        <v>5.31</v>
      </c>
      <c r="L82" s="180">
        <f t="shared" ca="1" si="23"/>
        <v>2.79</v>
      </c>
      <c r="M82" s="181">
        <f t="shared" ca="1" si="24"/>
        <v>573.58999999999992</v>
      </c>
      <c r="N82" s="179">
        <f t="shared" ca="1" si="25"/>
        <v>407.1032690643143</v>
      </c>
      <c r="O82" s="180">
        <f t="shared" ca="1" si="26"/>
        <v>158.39127189166479</v>
      </c>
      <c r="P82" s="180">
        <f t="shared" ca="1" si="27"/>
        <v>5.3100426399693168</v>
      </c>
      <c r="Q82" s="180">
        <f t="shared" ca="1" si="28"/>
        <v>2.7900224040516748</v>
      </c>
      <c r="R82" s="181">
        <f t="shared" ca="1" si="29"/>
        <v>573.59460600000011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599.45000000000005</v>
      </c>
      <c r="H83" s="182">
        <f t="shared" ca="1" si="17"/>
        <v>578.28941499999996</v>
      </c>
      <c r="I83" s="183">
        <f t="shared" ca="1" si="20"/>
        <v>408.07</v>
      </c>
      <c r="J83" s="180">
        <f t="shared" ca="1" si="21"/>
        <v>158.38999999999999</v>
      </c>
      <c r="K83" s="180">
        <f t="shared" ca="1" si="22"/>
        <v>9.0399999999999991</v>
      </c>
      <c r="L83" s="180">
        <f t="shared" ca="1" si="23"/>
        <v>2.79</v>
      </c>
      <c r="M83" s="181">
        <f t="shared" ca="1" si="24"/>
        <v>578.29</v>
      </c>
      <c r="N83" s="179">
        <f t="shared" ca="1" si="25"/>
        <v>408.06958719509242</v>
      </c>
      <c r="O83" s="180">
        <f t="shared" ca="1" si="26"/>
        <v>158.3898397721731</v>
      </c>
      <c r="P83" s="180">
        <f t="shared" ca="1" si="27"/>
        <v>9.0399908551072983</v>
      </c>
      <c r="Q83" s="180">
        <f t="shared" ca="1" si="28"/>
        <v>2.7899971776271419</v>
      </c>
      <c r="R83" s="181">
        <f t="shared" ca="1" si="29"/>
        <v>578.28941499999985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656.45</v>
      </c>
      <c r="H84" s="182">
        <f t="shared" ca="1" si="17"/>
        <v>633.27731500000004</v>
      </c>
      <c r="I84" s="183">
        <f t="shared" ca="1" si="20"/>
        <v>463.06</v>
      </c>
      <c r="J84" s="180">
        <f t="shared" ca="1" si="21"/>
        <v>158.38999999999999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633.28</v>
      </c>
      <c r="N84" s="179">
        <f t="shared" ca="1" si="25"/>
        <v>463.05803670398564</v>
      </c>
      <c r="O84" s="180">
        <f t="shared" ca="1" si="26"/>
        <v>158.38932845321185</v>
      </c>
      <c r="P84" s="180">
        <f t="shared" ca="1" si="27"/>
        <v>9.0399616719302678</v>
      </c>
      <c r="Q84" s="180">
        <f t="shared" ca="1" si="28"/>
        <v>2.7899881708722845</v>
      </c>
      <c r="R84" s="181">
        <f t="shared" ca="1" si="29"/>
        <v>633.27731500000016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656.45</v>
      </c>
      <c r="H85" s="182">
        <f t="shared" ca="1" si="17"/>
        <v>633.27731500000004</v>
      </c>
      <c r="I85" s="183">
        <f t="shared" ca="1" si="20"/>
        <v>463.06</v>
      </c>
      <c r="J85" s="180">
        <f t="shared" ca="1" si="21"/>
        <v>158.38999999999999</v>
      </c>
      <c r="K85" s="180">
        <f t="shared" ca="1" si="22"/>
        <v>9.0399999999999991</v>
      </c>
      <c r="L85" s="180">
        <f t="shared" ca="1" si="23"/>
        <v>2.79</v>
      </c>
      <c r="M85" s="181">
        <f t="shared" ca="1" si="24"/>
        <v>633.28</v>
      </c>
      <c r="N85" s="179">
        <f t="shared" ca="1" si="25"/>
        <v>463.05803670398564</v>
      </c>
      <c r="O85" s="180">
        <f t="shared" ca="1" si="26"/>
        <v>158.38932845321185</v>
      </c>
      <c r="P85" s="180">
        <f t="shared" ca="1" si="27"/>
        <v>9.0399616719302678</v>
      </c>
      <c r="Q85" s="180">
        <f t="shared" ca="1" si="28"/>
        <v>2.7899881708722845</v>
      </c>
      <c r="R85" s="181">
        <f t="shared" ca="1" si="29"/>
        <v>633.27731500000016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680.63851399999999</v>
      </c>
      <c r="H86" s="182">
        <f t="shared" ca="1" si="17"/>
        <v>656.61197400000003</v>
      </c>
      <c r="I86" s="183">
        <f t="shared" ca="1" si="20"/>
        <v>488.39</v>
      </c>
      <c r="J86" s="180">
        <f t="shared" ca="1" si="21"/>
        <v>156.53</v>
      </c>
      <c r="K86" s="180">
        <f t="shared" ca="1" si="22"/>
        <v>8.93</v>
      </c>
      <c r="L86" s="180">
        <f t="shared" ca="1" si="23"/>
        <v>2.76</v>
      </c>
      <c r="M86" s="181">
        <f t="shared" ca="1" si="24"/>
        <v>656.6099999999999</v>
      </c>
      <c r="N86" s="179">
        <f t="shared" ca="1" si="25"/>
        <v>488.3914682716682</v>
      </c>
      <c r="O86" s="180">
        <f t="shared" ca="1" si="26"/>
        <v>156.53047058409103</v>
      </c>
      <c r="P86" s="180">
        <f t="shared" ca="1" si="27"/>
        <v>8.9300268467126624</v>
      </c>
      <c r="Q86" s="180">
        <f t="shared" ca="1" si="28"/>
        <v>2.7600082975282136</v>
      </c>
      <c r="R86" s="181">
        <f t="shared" ca="1" si="29"/>
        <v>656.61197400000003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664.11486400000001</v>
      </c>
      <c r="I87" s="183">
        <f t="shared" ca="1" si="20"/>
        <v>493.97</v>
      </c>
      <c r="J87" s="180">
        <f t="shared" ca="1" si="21"/>
        <v>158.32</v>
      </c>
      <c r="K87" s="180">
        <f t="shared" ca="1" si="22"/>
        <v>9.0299999999999994</v>
      </c>
      <c r="L87" s="180">
        <f t="shared" ca="1" si="23"/>
        <v>2.79</v>
      </c>
      <c r="M87" s="181">
        <f t="shared" ca="1" si="24"/>
        <v>664.1099999999999</v>
      </c>
      <c r="N87" s="179">
        <f t="shared" ca="1" si="25"/>
        <v>493.97361787968873</v>
      </c>
      <c r="O87" s="180">
        <f t="shared" ca="1" si="26"/>
        <v>158.32115954959272</v>
      </c>
      <c r="P87" s="180">
        <f t="shared" ca="1" si="27"/>
        <v>9.0300661365135309</v>
      </c>
      <c r="Q87" s="180">
        <f t="shared" ca="1" si="28"/>
        <v>2.7900204342051773</v>
      </c>
      <c r="R87" s="181">
        <f t="shared" ca="1" si="29"/>
        <v>664.11486400000013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664.11486400000001</v>
      </c>
      <c r="I88" s="183">
        <f t="shared" ca="1" si="20"/>
        <v>493.97</v>
      </c>
      <c r="J88" s="180">
        <f t="shared" ca="1" si="21"/>
        <v>158.32</v>
      </c>
      <c r="K88" s="180">
        <f t="shared" ca="1" si="22"/>
        <v>9.0299999999999994</v>
      </c>
      <c r="L88" s="180">
        <f t="shared" ca="1" si="23"/>
        <v>2.79</v>
      </c>
      <c r="M88" s="181">
        <f t="shared" ca="1" si="24"/>
        <v>664.1099999999999</v>
      </c>
      <c r="N88" s="179">
        <f t="shared" ca="1" si="25"/>
        <v>493.97361787968873</v>
      </c>
      <c r="O88" s="180">
        <f t="shared" ca="1" si="26"/>
        <v>158.32115954959272</v>
      </c>
      <c r="P88" s="180">
        <f t="shared" ca="1" si="27"/>
        <v>9.0300661365135309</v>
      </c>
      <c r="Q88" s="180">
        <f t="shared" ca="1" si="28"/>
        <v>2.7900204342051773</v>
      </c>
      <c r="R88" s="181">
        <f t="shared" ca="1" si="29"/>
        <v>664.11486400000013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664.11486400000001</v>
      </c>
      <c r="I89" s="183">
        <f t="shared" ca="1" si="20"/>
        <v>493.97</v>
      </c>
      <c r="J89" s="180">
        <f t="shared" ca="1" si="21"/>
        <v>158.32</v>
      </c>
      <c r="K89" s="180">
        <f t="shared" ca="1" si="22"/>
        <v>9.0299999999999994</v>
      </c>
      <c r="L89" s="180">
        <f t="shared" ca="1" si="23"/>
        <v>2.79</v>
      </c>
      <c r="M89" s="181">
        <f t="shared" ca="1" si="24"/>
        <v>664.1099999999999</v>
      </c>
      <c r="N89" s="179">
        <f t="shared" ca="1" si="25"/>
        <v>493.97361787968873</v>
      </c>
      <c r="O89" s="180">
        <f t="shared" ca="1" si="26"/>
        <v>158.32115954959272</v>
      </c>
      <c r="P89" s="180">
        <f t="shared" ca="1" si="27"/>
        <v>9.0300661365135309</v>
      </c>
      <c r="Q89" s="180">
        <f t="shared" ca="1" si="28"/>
        <v>2.7900204342051773</v>
      </c>
      <c r="R89" s="181">
        <f t="shared" ca="1" si="29"/>
        <v>664.11486400000013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664.11486400000001</v>
      </c>
      <c r="I90" s="183">
        <f t="shared" ca="1" si="20"/>
        <v>493.97</v>
      </c>
      <c r="J90" s="180">
        <f t="shared" ca="1" si="21"/>
        <v>158.32</v>
      </c>
      <c r="K90" s="180">
        <f t="shared" ca="1" si="22"/>
        <v>9.0299999999999994</v>
      </c>
      <c r="L90" s="180">
        <f t="shared" ca="1" si="23"/>
        <v>2.79</v>
      </c>
      <c r="M90" s="181">
        <f t="shared" ca="1" si="24"/>
        <v>664.1099999999999</v>
      </c>
      <c r="N90" s="179">
        <f t="shared" ca="1" si="25"/>
        <v>493.97361787968873</v>
      </c>
      <c r="O90" s="180">
        <f t="shared" ca="1" si="26"/>
        <v>158.32115954959272</v>
      </c>
      <c r="P90" s="180">
        <f t="shared" ca="1" si="27"/>
        <v>9.0300661365135309</v>
      </c>
      <c r="Q90" s="180">
        <f t="shared" ca="1" si="28"/>
        <v>2.7900204342051773</v>
      </c>
      <c r="R90" s="181">
        <f t="shared" ca="1" si="29"/>
        <v>664.11486400000013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664.11486400000001</v>
      </c>
      <c r="I91" s="183">
        <f t="shared" ca="1" si="20"/>
        <v>493.97</v>
      </c>
      <c r="J91" s="180">
        <f t="shared" ca="1" si="21"/>
        <v>158.32</v>
      </c>
      <c r="K91" s="180">
        <f t="shared" ca="1" si="22"/>
        <v>9.0299999999999994</v>
      </c>
      <c r="L91" s="180">
        <f t="shared" ca="1" si="23"/>
        <v>2.79</v>
      </c>
      <c r="M91" s="181">
        <f t="shared" ca="1" si="24"/>
        <v>664.1099999999999</v>
      </c>
      <c r="N91" s="179">
        <f t="shared" ca="1" si="25"/>
        <v>493.97361787968873</v>
      </c>
      <c r="O91" s="180">
        <f t="shared" ca="1" si="26"/>
        <v>158.32115954959272</v>
      </c>
      <c r="P91" s="180">
        <f t="shared" ca="1" si="27"/>
        <v>9.0300661365135309</v>
      </c>
      <c r="Q91" s="180">
        <f t="shared" ca="1" si="28"/>
        <v>2.7900204342051773</v>
      </c>
      <c r="R91" s="181">
        <f t="shared" ca="1" si="29"/>
        <v>664.11486400000013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664.11486400000001</v>
      </c>
      <c r="I92" s="183">
        <f t="shared" ca="1" si="20"/>
        <v>493.97</v>
      </c>
      <c r="J92" s="180">
        <f t="shared" ca="1" si="21"/>
        <v>158.32</v>
      </c>
      <c r="K92" s="180">
        <f t="shared" ca="1" si="22"/>
        <v>9.0299999999999994</v>
      </c>
      <c r="L92" s="180">
        <f t="shared" ca="1" si="23"/>
        <v>2.79</v>
      </c>
      <c r="M92" s="181">
        <f t="shared" ca="1" si="24"/>
        <v>664.1099999999999</v>
      </c>
      <c r="N92" s="179">
        <f t="shared" ca="1" si="25"/>
        <v>493.97361787968873</v>
      </c>
      <c r="O92" s="180">
        <f t="shared" ca="1" si="26"/>
        <v>158.32115954959272</v>
      </c>
      <c r="P92" s="180">
        <f t="shared" ca="1" si="27"/>
        <v>9.0300661365135309</v>
      </c>
      <c r="Q92" s="180">
        <f t="shared" ca="1" si="28"/>
        <v>2.7900204342051773</v>
      </c>
      <c r="R92" s="181">
        <f t="shared" ca="1" si="29"/>
        <v>664.11486400000013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664.11486400000001</v>
      </c>
      <c r="I93" s="183">
        <f t="shared" ca="1" si="20"/>
        <v>493.97</v>
      </c>
      <c r="J93" s="180">
        <f t="shared" ca="1" si="21"/>
        <v>158.32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664.1099999999999</v>
      </c>
      <c r="N93" s="179">
        <f t="shared" ca="1" si="25"/>
        <v>493.97361787968873</v>
      </c>
      <c r="O93" s="180">
        <f t="shared" ca="1" si="26"/>
        <v>158.32115954959272</v>
      </c>
      <c r="P93" s="180">
        <f t="shared" ca="1" si="27"/>
        <v>9.0300661365135309</v>
      </c>
      <c r="Q93" s="180">
        <f t="shared" ca="1" si="28"/>
        <v>2.7900204342051773</v>
      </c>
      <c r="R93" s="181">
        <f t="shared" ca="1" si="29"/>
        <v>664.11486400000013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664.11486400000001</v>
      </c>
      <c r="I94" s="183">
        <f t="shared" ca="1" si="20"/>
        <v>493.97</v>
      </c>
      <c r="J94" s="180">
        <f t="shared" ca="1" si="21"/>
        <v>158.32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664.1099999999999</v>
      </c>
      <c r="N94" s="179">
        <f t="shared" ca="1" si="25"/>
        <v>493.97361787968873</v>
      </c>
      <c r="O94" s="180">
        <f t="shared" ca="1" si="26"/>
        <v>158.32115954959272</v>
      </c>
      <c r="P94" s="180">
        <f t="shared" ca="1" si="27"/>
        <v>9.0300661365135309</v>
      </c>
      <c r="Q94" s="180">
        <f t="shared" ca="1" si="28"/>
        <v>2.7900204342051773</v>
      </c>
      <c r="R94" s="181">
        <f t="shared" ca="1" si="29"/>
        <v>664.11486400000013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664.11486400000001</v>
      </c>
      <c r="I95" s="183">
        <f t="shared" ca="1" si="20"/>
        <v>493.97</v>
      </c>
      <c r="J95" s="180">
        <f t="shared" ca="1" si="21"/>
        <v>158.32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664.1099999999999</v>
      </c>
      <c r="N95" s="179">
        <f t="shared" ca="1" si="25"/>
        <v>493.97361787968873</v>
      </c>
      <c r="O95" s="180">
        <f t="shared" ca="1" si="26"/>
        <v>158.32115954959272</v>
      </c>
      <c r="P95" s="180">
        <f t="shared" ca="1" si="27"/>
        <v>9.0300661365135309</v>
      </c>
      <c r="Q95" s="180">
        <f t="shared" ca="1" si="28"/>
        <v>2.7900204342051773</v>
      </c>
      <c r="R95" s="181">
        <f t="shared" ca="1" si="29"/>
        <v>664.11486400000013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664.11486400000001</v>
      </c>
      <c r="I96" s="183">
        <f t="shared" ca="1" si="20"/>
        <v>493.97</v>
      </c>
      <c r="J96" s="180">
        <f t="shared" ca="1" si="21"/>
        <v>158.32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664.1099999999999</v>
      </c>
      <c r="N96" s="179">
        <f t="shared" ca="1" si="25"/>
        <v>493.97361787968873</v>
      </c>
      <c r="O96" s="180">
        <f t="shared" ca="1" si="26"/>
        <v>158.32115954959272</v>
      </c>
      <c r="P96" s="180">
        <f t="shared" ca="1" si="27"/>
        <v>9.0300661365135309</v>
      </c>
      <c r="Q96" s="180">
        <f t="shared" ca="1" si="28"/>
        <v>2.7900204342051773</v>
      </c>
      <c r="R96" s="181">
        <f t="shared" ca="1" si="29"/>
        <v>664.11486400000013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664.11486400000001</v>
      </c>
      <c r="I97" s="183">
        <f t="shared" ca="1" si="20"/>
        <v>493.97</v>
      </c>
      <c r="J97" s="180">
        <f t="shared" ca="1" si="21"/>
        <v>158.32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664.1099999999999</v>
      </c>
      <c r="N97" s="179">
        <f t="shared" ca="1" si="25"/>
        <v>493.97361787968873</v>
      </c>
      <c r="O97" s="180">
        <f t="shared" ca="1" si="26"/>
        <v>158.32115954959272</v>
      </c>
      <c r="P97" s="180">
        <f t="shared" ca="1" si="27"/>
        <v>9.0300661365135309</v>
      </c>
      <c r="Q97" s="180">
        <f t="shared" ca="1" si="28"/>
        <v>2.7900204342051773</v>
      </c>
      <c r="R97" s="181">
        <f t="shared" ca="1" si="29"/>
        <v>664.11486400000013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664.11486400000001</v>
      </c>
      <c r="I98" s="188">
        <f t="shared" ca="1" si="20"/>
        <v>493.97</v>
      </c>
      <c r="J98" s="185">
        <f t="shared" ca="1" si="21"/>
        <v>158.32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664.1099999999999</v>
      </c>
      <c r="N98" s="184">
        <f t="shared" ca="1" si="25"/>
        <v>493.97361787968873</v>
      </c>
      <c r="O98" s="185">
        <f t="shared" ca="1" si="26"/>
        <v>158.32115954959272</v>
      </c>
      <c r="P98" s="185">
        <f t="shared" ca="1" si="27"/>
        <v>9.0300661365135309</v>
      </c>
      <c r="Q98" s="185">
        <f t="shared" ca="1" si="28"/>
        <v>2.7900204342051773</v>
      </c>
      <c r="R98" s="186">
        <f t="shared" ca="1" si="29"/>
        <v>664.11486400000013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16.527907727999981</v>
      </c>
      <c r="C99" s="56">
        <f t="shared" ref="C99:R99" ca="1" si="30">SUM(C3:C98)/4000</f>
        <v>12.293693042924589</v>
      </c>
      <c r="D99" s="54">
        <f t="shared" ca="1" si="30"/>
        <v>3.9394812799375942</v>
      </c>
      <c r="E99" s="54">
        <f t="shared" ca="1" si="30"/>
        <v>0.22459797559361194</v>
      </c>
      <c r="F99" s="55">
        <f t="shared" ca="1" si="30"/>
        <v>7.0135429544196076E-2</v>
      </c>
      <c r="G99" s="59">
        <f t="shared" ca="1" si="30"/>
        <v>11.315289466500003</v>
      </c>
      <c r="H99" s="59">
        <f t="shared" ca="1" si="30"/>
        <v>10.915859744500004</v>
      </c>
      <c r="I99" s="171">
        <f t="shared" ca="1" si="30"/>
        <v>8.200400000000009</v>
      </c>
      <c r="J99" s="54">
        <f t="shared" ca="1" si="30"/>
        <v>2.5018274999999988</v>
      </c>
      <c r="K99" s="54">
        <f t="shared" ca="1" si="30"/>
        <v>0.14645749999999993</v>
      </c>
      <c r="L99" s="54">
        <f t="shared" ca="1" si="30"/>
        <v>6.7177500000000015E-2</v>
      </c>
      <c r="M99" s="55">
        <f t="shared" ca="1" si="30"/>
        <v>10.915862499999998</v>
      </c>
      <c r="N99" s="56">
        <f t="shared" ca="1" si="30"/>
        <v>8.2003973957980474</v>
      </c>
      <c r="O99" s="54">
        <f t="shared" ca="1" si="30"/>
        <v>2.5018274563375558</v>
      </c>
      <c r="P99" s="54">
        <f t="shared" ca="1" si="30"/>
        <v>0.14645746486082095</v>
      </c>
      <c r="Q99" s="54">
        <f t="shared" ca="1" si="30"/>
        <v>6.7177427503571724E-2</v>
      </c>
      <c r="R99" s="55">
        <f t="shared" ca="1" si="30"/>
        <v>10.915859744500004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-3.6178796887043063E-3</v>
      </c>
      <c r="L3" s="24">
        <f>BRPL_EOD!L3-BRPL_ISGS_exbus!L3</f>
        <v>-1.8182706339686661E-4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-4.3981879194632256E-4</v>
      </c>
      <c r="U3" s="24">
        <f>BRPL_EOD!U3-BRPL_ISGS_exbus!U3</f>
        <v>3.9674274115952812E-4</v>
      </c>
      <c r="V3" s="24">
        <f>BRPL_EOD!V3-BRPL_ISGS_exbus!V3</f>
        <v>9.0971052631605431E-4</v>
      </c>
      <c r="W3" s="24">
        <f>BRPL_EOD!W3-BRPL_ISGS_exbus!W3</f>
        <v>3.8678865311609911E-3</v>
      </c>
      <c r="X3" s="24">
        <f>BRPL_EOD!X3-BRPL_ISGS_exbus!X3</f>
        <v>-1.8525551970896004E-3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-3.6178796887043063E-3</v>
      </c>
      <c r="L4" s="24">
        <f>BRPL_EOD!L4-BRPL_ISGS_exbus!L4</f>
        <v>-1.8182706339686661E-4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-4.3981879194632256E-4</v>
      </c>
      <c r="U4" s="24">
        <f>BRPL_EOD!U4-BRPL_ISGS_exbus!U4</f>
        <v>3.9674274115952812E-4</v>
      </c>
      <c r="V4" s="24">
        <f>BRPL_EOD!V4-BRPL_ISGS_exbus!V4</f>
        <v>9.0971052631605431E-4</v>
      </c>
      <c r="W4" s="24">
        <f>BRPL_EOD!W4-BRPL_ISGS_exbus!W4</f>
        <v>3.8678865311609911E-3</v>
      </c>
      <c r="X4" s="24">
        <f>BRPL_EOD!X4-BRPL_ISGS_exbus!X4</f>
        <v>-1.8525551970896004E-3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-3.6178796887043063E-3</v>
      </c>
      <c r="L5" s="24">
        <f>BRPL_EOD!L5-BRPL_ISGS_exbus!L5</f>
        <v>-1.8182706339686661E-4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-4.3981879194632256E-4</v>
      </c>
      <c r="U5" s="24">
        <f>BRPL_EOD!U5-BRPL_ISGS_exbus!U5</f>
        <v>3.9674274115952812E-4</v>
      </c>
      <c r="V5" s="24">
        <f>BRPL_EOD!V5-BRPL_ISGS_exbus!V5</f>
        <v>9.0971052631605431E-4</v>
      </c>
      <c r="W5" s="24">
        <f>BRPL_EOD!W5-BRPL_ISGS_exbus!W5</f>
        <v>3.8678865311609911E-3</v>
      </c>
      <c r="X5" s="24">
        <f>BRPL_EOD!X5-BRPL_ISGS_exbus!X5</f>
        <v>-1.8525551970896004E-3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-3.6178796887043063E-3</v>
      </c>
      <c r="L6" s="24">
        <f>BRPL_EOD!L6-BRPL_ISGS_exbus!L6</f>
        <v>-1.8182706339686661E-4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-4.3981879194632256E-4</v>
      </c>
      <c r="U6" s="24">
        <f>BRPL_EOD!U6-BRPL_ISGS_exbus!U6</f>
        <v>3.9674274115952812E-4</v>
      </c>
      <c r="V6" s="24">
        <f>BRPL_EOD!V6-BRPL_ISGS_exbus!V6</f>
        <v>9.0971052631605431E-4</v>
      </c>
      <c r="W6" s="24">
        <f>BRPL_EOD!W6-BRPL_ISGS_exbus!W6</f>
        <v>3.8678865311609911E-3</v>
      </c>
      <c r="X6" s="24">
        <f>BRPL_EOD!X6-BRPL_ISGS_exbus!X6</f>
        <v>-1.8525551970896004E-3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1.5117121600383143E-3</v>
      </c>
      <c r="L7" s="24">
        <f>BRPL_EOD!L7-BRPL_ISGS_exbus!L7</f>
        <v>-1.8182706339686661E-4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-4.3981879194632256E-4</v>
      </c>
      <c r="U7" s="24">
        <f>BRPL_EOD!U7-BRPL_ISGS_exbus!U7</f>
        <v>3.9674274115952812E-4</v>
      </c>
      <c r="V7" s="24">
        <f>BRPL_EOD!V7-BRPL_ISGS_exbus!V7</f>
        <v>9.0971052631605431E-4</v>
      </c>
      <c r="W7" s="24">
        <f>BRPL_EOD!W7-BRPL_ISGS_exbus!W7</f>
        <v>3.8678865311609911E-3</v>
      </c>
      <c r="X7" s="24">
        <f>BRPL_EOD!X7-BRPL_ISGS_exbus!X7</f>
        <v>-1.8525551970896004E-3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3.2598705503801284E-3</v>
      </c>
      <c r="L8" s="24">
        <f>BRPL_EOD!L8-BRPL_ISGS_exbus!L8</f>
        <v>-1.8182706339686661E-4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-4.3981879194632256E-4</v>
      </c>
      <c r="U8" s="24">
        <f>BRPL_EOD!U8-BRPL_ISGS_exbus!U8</f>
        <v>3.9674274115952812E-4</v>
      </c>
      <c r="V8" s="24">
        <f>BRPL_EOD!V8-BRPL_ISGS_exbus!V8</f>
        <v>9.0971052631605431E-4</v>
      </c>
      <c r="W8" s="24">
        <f>BRPL_EOD!W8-BRPL_ISGS_exbus!W8</f>
        <v>3.8678865311609911E-3</v>
      </c>
      <c r="X8" s="24">
        <f>BRPL_EOD!X8-BRPL_ISGS_exbus!X8</f>
        <v>-1.8525551970896004E-3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3.8664406250745742E-3</v>
      </c>
      <c r="L9" s="24">
        <f>BRPL_EOD!L9-BRPL_ISGS_exbus!L9</f>
        <v>-1.0631469409716487E-4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-4.3981879194632256E-4</v>
      </c>
      <c r="U9" s="24">
        <f>BRPL_EOD!U9-BRPL_ISGS_exbus!U9</f>
        <v>3.9674274115952812E-4</v>
      </c>
      <c r="V9" s="24">
        <f>BRPL_EOD!V9-BRPL_ISGS_exbus!V9</f>
        <v>9.0971052631605431E-4</v>
      </c>
      <c r="W9" s="24">
        <f>BRPL_EOD!W9-BRPL_ISGS_exbus!W9</f>
        <v>3.8678865311609911E-3</v>
      </c>
      <c r="X9" s="24">
        <f>BRPL_EOD!X9-BRPL_ISGS_exbus!X9</f>
        <v>-1.8525551970896004E-3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-2.775015105953571E-4</v>
      </c>
      <c r="L10" s="24">
        <f>BRPL_EOD!L10-BRPL_ISGS_exbus!L10</f>
        <v>-1.543616938448622E-4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4.9314999999996445E-3</v>
      </c>
      <c r="R10" s="24">
        <f>BRPL_EOD!R10-BRPL_ISGS_exbus!R10</f>
        <v>3.4523619147854845E-3</v>
      </c>
      <c r="S10" s="24">
        <f>BRPL_EOD!S10-BRPL_ISGS_exbus!S10</f>
        <v>7.3285928479105422E-3</v>
      </c>
      <c r="T10" s="24">
        <f>BRPL_EOD!T10-BRPL_ISGS_exbus!T10</f>
        <v>-4.3981879194632256E-4</v>
      </c>
      <c r="U10" s="24">
        <f>BRPL_EOD!U10-BRPL_ISGS_exbus!U10</f>
        <v>3.9674274115952812E-4</v>
      </c>
      <c r="V10" s="24">
        <f>BRPL_EOD!V10-BRPL_ISGS_exbus!V10</f>
        <v>9.0971052631605431E-4</v>
      </c>
      <c r="W10" s="24">
        <f>BRPL_EOD!W10-BRPL_ISGS_exbus!W10</f>
        <v>3.8678865311609911E-3</v>
      </c>
      <c r="X10" s="24">
        <f>BRPL_EOD!X10-BRPL_ISGS_exbus!X10</f>
        <v>-1.8525551970896004E-3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-2.775015105953571E-4</v>
      </c>
      <c r="L11" s="24">
        <f>BRPL_EOD!L11-BRPL_ISGS_exbus!L11</f>
        <v>-2.169477740672221E-4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4.9314999999996445E-3</v>
      </c>
      <c r="R11" s="24">
        <f>BRPL_EOD!R11-BRPL_ISGS_exbus!R11</f>
        <v>3.4523619147854845E-3</v>
      </c>
      <c r="S11" s="24">
        <f>BRPL_EOD!S11-BRPL_ISGS_exbus!S11</f>
        <v>7.3285928479105422E-3</v>
      </c>
      <c r="T11" s="24">
        <f>BRPL_EOD!T11-BRPL_ISGS_exbus!T11</f>
        <v>-4.3981879194632256E-4</v>
      </c>
      <c r="U11" s="24">
        <f>BRPL_EOD!U11-BRPL_ISGS_exbus!U11</f>
        <v>3.9674274115952812E-4</v>
      </c>
      <c r="V11" s="24">
        <f>BRPL_EOD!V11-BRPL_ISGS_exbus!V11</f>
        <v>9.0971052631605431E-4</v>
      </c>
      <c r="W11" s="24">
        <f>BRPL_EOD!W11-BRPL_ISGS_exbus!W11</f>
        <v>3.8678865311609911E-3</v>
      </c>
      <c r="X11" s="24">
        <f>BRPL_EOD!X11-BRPL_ISGS_exbus!X11</f>
        <v>-1.8525551970896004E-3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3.7007709692034041E-3</v>
      </c>
      <c r="L12" s="24">
        <f>BRPL_EOD!L12-BRPL_ISGS_exbus!L12</f>
        <v>1.3334138187204303E-4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6.2417044001517041E-3</v>
      </c>
      <c r="T12" s="24">
        <f>BRPL_EOD!T12-BRPL_ISGS_exbus!T12</f>
        <v>-4.3981879194632256E-4</v>
      </c>
      <c r="U12" s="24">
        <f>BRPL_EOD!U12-BRPL_ISGS_exbus!U12</f>
        <v>3.9674274115952812E-4</v>
      </c>
      <c r="V12" s="24">
        <f>BRPL_EOD!V12-BRPL_ISGS_exbus!V12</f>
        <v>9.0971052631605431E-4</v>
      </c>
      <c r="W12" s="24">
        <f>BRPL_EOD!W12-BRPL_ISGS_exbus!W12</f>
        <v>3.8678865311609911E-3</v>
      </c>
      <c r="X12" s="24">
        <f>BRPL_EOD!X12-BRPL_ISGS_exbus!X12</f>
        <v>-1.8525551970896004E-3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-2.6267899914955706E-4</v>
      </c>
      <c r="L13" s="24">
        <f>BRPL_EOD!L13-BRPL_ISGS_exbus!L13</f>
        <v>-4.8765044931542434E-4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-4.3981879194632256E-4</v>
      </c>
      <c r="U13" s="24">
        <f>BRPL_EOD!U13-BRPL_ISGS_exbus!U13</f>
        <v>3.9674274115952812E-4</v>
      </c>
      <c r="V13" s="24">
        <f>BRPL_EOD!V13-BRPL_ISGS_exbus!V13</f>
        <v>9.0971052631605431E-4</v>
      </c>
      <c r="W13" s="24">
        <f>BRPL_EOD!W13-BRPL_ISGS_exbus!W13</f>
        <v>3.8678865311609911E-3</v>
      </c>
      <c r="X13" s="24">
        <f>BRPL_EOD!X13-BRPL_ISGS_exbus!X13</f>
        <v>-1.8525551970896004E-3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8.6155696754985911E-4</v>
      </c>
      <c r="L14" s="24">
        <f>BRPL_EOD!L14-BRPL_ISGS_exbus!L14</f>
        <v>2.1847462254598327E-4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5.9715479876132349E-4</v>
      </c>
      <c r="R14" s="24">
        <f>BRPL_EOD!R14-BRPL_ISGS_exbus!R14</f>
        <v>3.1412486444644117E-3</v>
      </c>
      <c r="S14" s="24">
        <f>BRPL_EOD!S14-BRPL_ISGS_exbus!S14</f>
        <v>2.7327581047380534E-3</v>
      </c>
      <c r="T14" s="24">
        <f>BRPL_EOD!T14-BRPL_ISGS_exbus!T14</f>
        <v>-4.3981879194632256E-4</v>
      </c>
      <c r="U14" s="24">
        <f>BRPL_EOD!U14-BRPL_ISGS_exbus!U14</f>
        <v>3.9674274115952812E-4</v>
      </c>
      <c r="V14" s="24">
        <f>BRPL_EOD!V14-BRPL_ISGS_exbus!V14</f>
        <v>9.0971052631605431E-4</v>
      </c>
      <c r="W14" s="24">
        <f>BRPL_EOD!W14-BRPL_ISGS_exbus!W14</f>
        <v>3.8678865311609911E-3</v>
      </c>
      <c r="X14" s="24">
        <f>BRPL_EOD!X14-BRPL_ISGS_exbus!X14</f>
        <v>-1.8525551970896004E-3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8.6155696754985911E-4</v>
      </c>
      <c r="L15" s="24">
        <f>BRPL_EOD!L15-BRPL_ISGS_exbus!L15</f>
        <v>-1.5411898931638746E-4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-9.4034833091072301E-4</v>
      </c>
      <c r="Q15" s="24">
        <f>BRPL_EOD!Q15-BRPL_ISGS_exbus!Q15</f>
        <v>-1.4335369774887141E-4</v>
      </c>
      <c r="R15" s="24">
        <f>BRPL_EOD!R15-BRPL_ISGS_exbus!R15</f>
        <v>1.3552150893438863E-3</v>
      </c>
      <c r="S15" s="24">
        <f>BRPL_EOD!S15-BRPL_ISGS_exbus!S15</f>
        <v>-3.8147730110793532E-4</v>
      </c>
      <c r="T15" s="24">
        <f>BRPL_EOD!T15-BRPL_ISGS_exbus!T15</f>
        <v>1.5079090909092541E-3</v>
      </c>
      <c r="U15" s="24">
        <f>BRPL_EOD!U15-BRPL_ISGS_exbus!U15</f>
        <v>3.9674274115952812E-4</v>
      </c>
      <c r="V15" s="24">
        <f>BRPL_EOD!V15-BRPL_ISGS_exbus!V15</f>
        <v>9.0971052631605431E-4</v>
      </c>
      <c r="W15" s="24">
        <f>BRPL_EOD!W15-BRPL_ISGS_exbus!W15</f>
        <v>3.8678865311609911E-3</v>
      </c>
      <c r="X15" s="24">
        <f>BRPL_EOD!X15-BRPL_ISGS_exbus!X15</f>
        <v>-1.8525551970896004E-3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8.6155696754985911E-4</v>
      </c>
      <c r="L16" s="24">
        <f>BRPL_EOD!L16-BRPL_ISGS_exbus!L16</f>
        <v>-1.5411898931638746E-4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-1.4335369774887141E-4</v>
      </c>
      <c r="R16" s="24">
        <f>BRPL_EOD!R16-BRPL_ISGS_exbus!R16</f>
        <v>1.3552150893438863E-3</v>
      </c>
      <c r="S16" s="24">
        <f>BRPL_EOD!S16-BRPL_ISGS_exbus!S16</f>
        <v>-3.5149606299356151E-4</v>
      </c>
      <c r="T16" s="24">
        <f>BRPL_EOD!T16-BRPL_ISGS_exbus!T16</f>
        <v>1.5079090909092541E-3</v>
      </c>
      <c r="U16" s="24">
        <f>BRPL_EOD!U16-BRPL_ISGS_exbus!U16</f>
        <v>3.9674274115952812E-4</v>
      </c>
      <c r="V16" s="24">
        <f>BRPL_EOD!V16-BRPL_ISGS_exbus!V16</f>
        <v>9.0971052631605431E-4</v>
      </c>
      <c r="W16" s="24">
        <f>BRPL_EOD!W16-BRPL_ISGS_exbus!W16</f>
        <v>3.8678865311609911E-3</v>
      </c>
      <c r="X16" s="24">
        <f>BRPL_EOD!X16-BRPL_ISGS_exbus!X16</f>
        <v>-1.8525551970896004E-3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8.6155696754985911E-4</v>
      </c>
      <c r="L17" s="24">
        <f>BRPL_EOD!L17-BRPL_ISGS_exbus!L17</f>
        <v>-1.5411898931638746E-4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-1.4335369774887141E-4</v>
      </c>
      <c r="R17" s="24">
        <f>BRPL_EOD!R17-BRPL_ISGS_exbus!R17</f>
        <v>1.3552150893438863E-3</v>
      </c>
      <c r="S17" s="24">
        <f>BRPL_EOD!S17-BRPL_ISGS_exbus!S17</f>
        <v>-3.5149606299356151E-4</v>
      </c>
      <c r="T17" s="24">
        <f>BRPL_EOD!T17-BRPL_ISGS_exbus!T17</f>
        <v>1.5079090909092541E-3</v>
      </c>
      <c r="U17" s="24">
        <f>BRPL_EOD!U17-BRPL_ISGS_exbus!U17</f>
        <v>3.9674274115952812E-4</v>
      </c>
      <c r="V17" s="24">
        <f>BRPL_EOD!V17-BRPL_ISGS_exbus!V17</f>
        <v>9.0971052631605431E-4</v>
      </c>
      <c r="W17" s="24">
        <f>BRPL_EOD!W17-BRPL_ISGS_exbus!W17</f>
        <v>3.8678865311609911E-3</v>
      </c>
      <c r="X17" s="24">
        <f>BRPL_EOD!X17-BRPL_ISGS_exbus!X17</f>
        <v>-1.8525551970896004E-3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8.6155696754985911E-4</v>
      </c>
      <c r="L18" s="24">
        <f>BRPL_EOD!L18-BRPL_ISGS_exbus!L18</f>
        <v>-1.5411898931638746E-4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-1.4335369774887141E-4</v>
      </c>
      <c r="R18" s="24">
        <f>BRPL_EOD!R18-BRPL_ISGS_exbus!R18</f>
        <v>1.3552150893438863E-3</v>
      </c>
      <c r="S18" s="24">
        <f>BRPL_EOD!S18-BRPL_ISGS_exbus!S18</f>
        <v>-3.5149606299356151E-4</v>
      </c>
      <c r="T18" s="24">
        <f>BRPL_EOD!T18-BRPL_ISGS_exbus!T18</f>
        <v>1.5079090909092541E-3</v>
      </c>
      <c r="U18" s="24">
        <f>BRPL_EOD!U18-BRPL_ISGS_exbus!U18</f>
        <v>3.9674274115952812E-4</v>
      </c>
      <c r="V18" s="24">
        <f>BRPL_EOD!V18-BRPL_ISGS_exbus!V18</f>
        <v>9.0971052631605431E-4</v>
      </c>
      <c r="W18" s="24">
        <f>BRPL_EOD!W18-BRPL_ISGS_exbus!W18</f>
        <v>3.8678865311609911E-3</v>
      </c>
      <c r="X18" s="24">
        <f>BRPL_EOD!X18-BRPL_ISGS_exbus!X18</f>
        <v>-1.8525551970896004E-3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8.6155696754985911E-4</v>
      </c>
      <c r="L19" s="24">
        <f>BRPL_EOD!L19-BRPL_ISGS_exbus!L19</f>
        <v>-1.5411898931638746E-4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-1.4335369774887141E-4</v>
      </c>
      <c r="R19" s="24">
        <f>BRPL_EOD!R19-BRPL_ISGS_exbus!R19</f>
        <v>1.3552150893438863E-3</v>
      </c>
      <c r="S19" s="24">
        <f>BRPL_EOD!S19-BRPL_ISGS_exbus!S19</f>
        <v>-3.5149606299356151E-4</v>
      </c>
      <c r="T19" s="24">
        <f>BRPL_EOD!T19-BRPL_ISGS_exbus!T19</f>
        <v>1.5079090909092541E-3</v>
      </c>
      <c r="U19" s="24">
        <f>BRPL_EOD!U19-BRPL_ISGS_exbus!U19</f>
        <v>3.9674274115952812E-4</v>
      </c>
      <c r="V19" s="24">
        <f>BRPL_EOD!V19-BRPL_ISGS_exbus!V19</f>
        <v>9.0971052631605431E-4</v>
      </c>
      <c r="W19" s="24">
        <f>BRPL_EOD!W19-BRPL_ISGS_exbus!W19</f>
        <v>3.8678865311609911E-3</v>
      </c>
      <c r="X19" s="24">
        <f>BRPL_EOD!X19-BRPL_ISGS_exbus!X19</f>
        <v>-1.8525551970896004E-3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8.6155696754985911E-4</v>
      </c>
      <c r="L20" s="24">
        <f>BRPL_EOD!L20-BRPL_ISGS_exbus!L20</f>
        <v>-1.5411898931638746E-4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-1.4335369774887141E-4</v>
      </c>
      <c r="R20" s="24">
        <f>BRPL_EOD!R20-BRPL_ISGS_exbus!R20</f>
        <v>1.3552150893438863E-3</v>
      </c>
      <c r="S20" s="24">
        <f>BRPL_EOD!S20-BRPL_ISGS_exbus!S20</f>
        <v>-3.5149606299356151E-4</v>
      </c>
      <c r="T20" s="24">
        <f>BRPL_EOD!T20-BRPL_ISGS_exbus!T20</f>
        <v>1.5079090909092541E-3</v>
      </c>
      <c r="U20" s="24">
        <f>BRPL_EOD!U20-BRPL_ISGS_exbus!U20</f>
        <v>3.9674274115952812E-4</v>
      </c>
      <c r="V20" s="24">
        <f>BRPL_EOD!V20-BRPL_ISGS_exbus!V20</f>
        <v>9.0971052631605431E-4</v>
      </c>
      <c r="W20" s="24">
        <f>BRPL_EOD!W20-BRPL_ISGS_exbus!W20</f>
        <v>3.8678865311609911E-3</v>
      </c>
      <c r="X20" s="24">
        <f>BRPL_EOD!X20-BRPL_ISGS_exbus!X20</f>
        <v>-1.8525551970896004E-3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8.6155696754985911E-4</v>
      </c>
      <c r="L21" s="24">
        <f>BRPL_EOD!L21-BRPL_ISGS_exbus!L21</f>
        <v>-1.5411898931638746E-4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-1.4335369774887141E-4</v>
      </c>
      <c r="R21" s="24">
        <f>BRPL_EOD!R21-BRPL_ISGS_exbus!R21</f>
        <v>1.3552150893438863E-3</v>
      </c>
      <c r="S21" s="24">
        <f>BRPL_EOD!S21-BRPL_ISGS_exbus!S21</f>
        <v>-3.5149606299356151E-4</v>
      </c>
      <c r="T21" s="24">
        <f>BRPL_EOD!T21-BRPL_ISGS_exbus!T21</f>
        <v>1.5079090909092541E-3</v>
      </c>
      <c r="U21" s="24">
        <f>BRPL_EOD!U21-BRPL_ISGS_exbus!U21</f>
        <v>3.9674274115952812E-4</v>
      </c>
      <c r="V21" s="24">
        <f>BRPL_EOD!V21-BRPL_ISGS_exbus!V21</f>
        <v>9.0971052631605431E-4</v>
      </c>
      <c r="W21" s="24">
        <f>BRPL_EOD!W21-BRPL_ISGS_exbus!W21</f>
        <v>3.8678865311609911E-3</v>
      </c>
      <c r="X21" s="24">
        <f>BRPL_EOD!X21-BRPL_ISGS_exbus!X21</f>
        <v>-1.8525551970896004E-3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8.6155696754985911E-4</v>
      </c>
      <c r="L22" s="24">
        <f>BRPL_EOD!L22-BRPL_ISGS_exbus!L22</f>
        <v>-1.5411898931638746E-4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-1.4335369774887141E-4</v>
      </c>
      <c r="R22" s="24">
        <f>BRPL_EOD!R22-BRPL_ISGS_exbus!R22</f>
        <v>1.3552150893438863E-3</v>
      </c>
      <c r="S22" s="24">
        <f>BRPL_EOD!S22-BRPL_ISGS_exbus!S22</f>
        <v>-3.5149606299356151E-4</v>
      </c>
      <c r="T22" s="24">
        <f>BRPL_EOD!T22-BRPL_ISGS_exbus!T22</f>
        <v>1.5079090909092541E-3</v>
      </c>
      <c r="U22" s="24">
        <f>BRPL_EOD!U22-BRPL_ISGS_exbus!U22</f>
        <v>3.9674274115952812E-4</v>
      </c>
      <c r="V22" s="24">
        <f>BRPL_EOD!V22-BRPL_ISGS_exbus!V22</f>
        <v>9.0971052631605431E-4</v>
      </c>
      <c r="W22" s="24">
        <f>BRPL_EOD!W22-BRPL_ISGS_exbus!W22</f>
        <v>3.8678865311609911E-3</v>
      </c>
      <c r="X22" s="24">
        <f>BRPL_EOD!X22-BRPL_ISGS_exbus!X22</f>
        <v>-1.8525551970896004E-3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8.6155696754985911E-4</v>
      </c>
      <c r="L23" s="24">
        <f>BRPL_EOD!L23-BRPL_ISGS_exbus!L23</f>
        <v>-1.5411898931638746E-4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-1.4335369774887141E-4</v>
      </c>
      <c r="R23" s="24">
        <f>BRPL_EOD!R23-BRPL_ISGS_exbus!R23</f>
        <v>1.3552150893438863E-3</v>
      </c>
      <c r="S23" s="24">
        <f>BRPL_EOD!S23-BRPL_ISGS_exbus!S23</f>
        <v>-3.5149606299356151E-4</v>
      </c>
      <c r="T23" s="24">
        <f>BRPL_EOD!T23-BRPL_ISGS_exbus!T23</f>
        <v>1.5079090909092541E-3</v>
      </c>
      <c r="U23" s="24">
        <f>BRPL_EOD!U23-BRPL_ISGS_exbus!U23</f>
        <v>3.9674274115952812E-4</v>
      </c>
      <c r="V23" s="24">
        <f>BRPL_EOD!V23-BRPL_ISGS_exbus!V23</f>
        <v>9.0971052631605431E-4</v>
      </c>
      <c r="W23" s="24">
        <f>BRPL_EOD!W23-BRPL_ISGS_exbus!W23</f>
        <v>3.8678865311609911E-3</v>
      </c>
      <c r="X23" s="24">
        <f>BRPL_EOD!X23-BRPL_ISGS_exbus!X23</f>
        <v>-1.8525551970896004E-3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8.6155696754985911E-4</v>
      </c>
      <c r="L24" s="24">
        <f>BRPL_EOD!L24-BRPL_ISGS_exbus!L24</f>
        <v>-1.5411898931638746E-4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-1.4335369774887141E-4</v>
      </c>
      <c r="R24" s="24">
        <f>BRPL_EOD!R24-BRPL_ISGS_exbus!R24</f>
        <v>1.3552150893438863E-3</v>
      </c>
      <c r="S24" s="24">
        <f>BRPL_EOD!S24-BRPL_ISGS_exbus!S24</f>
        <v>-3.5149606299356151E-4</v>
      </c>
      <c r="T24" s="24">
        <f>BRPL_EOD!T24-BRPL_ISGS_exbus!T24</f>
        <v>1.5079090909092541E-3</v>
      </c>
      <c r="U24" s="24">
        <f>BRPL_EOD!U24-BRPL_ISGS_exbus!U24</f>
        <v>3.9674274115952812E-4</v>
      </c>
      <c r="V24" s="24">
        <f>BRPL_EOD!V24-BRPL_ISGS_exbus!V24</f>
        <v>9.0971052631605431E-4</v>
      </c>
      <c r="W24" s="24">
        <f>BRPL_EOD!W24-BRPL_ISGS_exbus!W24</f>
        <v>3.8678865311609911E-3</v>
      </c>
      <c r="X24" s="24">
        <f>BRPL_EOD!X24-BRPL_ISGS_exbus!X24</f>
        <v>-1.8525551970896004E-3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8.6155696754985911E-4</v>
      </c>
      <c r="L25" s="24">
        <f>BRPL_EOD!L25-BRPL_ISGS_exbus!L25</f>
        <v>-1.5411898931638746E-4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-1.391430830040008E-4</v>
      </c>
      <c r="R25" s="24">
        <f>BRPL_EOD!R25-BRPL_ISGS_exbus!R25</f>
        <v>8.5897731189099602E-4</v>
      </c>
      <c r="S25" s="24">
        <f>BRPL_EOD!S25-BRPL_ISGS_exbus!S25</f>
        <v>-1.5359073359064723E-3</v>
      </c>
      <c r="T25" s="24">
        <f>BRPL_EOD!T25-BRPL_ISGS_exbus!T25</f>
        <v>1.5079090909092541E-3</v>
      </c>
      <c r="U25" s="24">
        <f>BRPL_EOD!U25-BRPL_ISGS_exbus!U25</f>
        <v>3.9674274115952812E-4</v>
      </c>
      <c r="V25" s="24">
        <f>BRPL_EOD!V25-BRPL_ISGS_exbus!V25</f>
        <v>9.0971052631605431E-4</v>
      </c>
      <c r="W25" s="24">
        <f>BRPL_EOD!W25-BRPL_ISGS_exbus!W25</f>
        <v>3.8678865311609911E-3</v>
      </c>
      <c r="X25" s="24">
        <f>BRPL_EOD!X25-BRPL_ISGS_exbus!X25</f>
        <v>-1.8525551970896004E-3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8.6155696754985911E-4</v>
      </c>
      <c r="L26" s="24">
        <f>BRPL_EOD!L26-BRPL_ISGS_exbus!L26</f>
        <v>-1.5411898931638746E-4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-1.391430830040008E-4</v>
      </c>
      <c r="R26" s="24">
        <f>BRPL_EOD!R26-BRPL_ISGS_exbus!R26</f>
        <v>8.5897731189099602E-4</v>
      </c>
      <c r="S26" s="24">
        <f>BRPL_EOD!S26-BRPL_ISGS_exbus!S26</f>
        <v>-1.5359073359064723E-3</v>
      </c>
      <c r="T26" s="24">
        <f>BRPL_EOD!T26-BRPL_ISGS_exbus!T26</f>
        <v>1.5079090909092541E-3</v>
      </c>
      <c r="U26" s="24">
        <f>BRPL_EOD!U26-BRPL_ISGS_exbus!U26</f>
        <v>3.9674274115952812E-4</v>
      </c>
      <c r="V26" s="24">
        <f>BRPL_EOD!V26-BRPL_ISGS_exbus!V26</f>
        <v>9.0971052631605431E-4</v>
      </c>
      <c r="W26" s="24">
        <f>BRPL_EOD!W26-BRPL_ISGS_exbus!W26</f>
        <v>3.8678865311609911E-3</v>
      </c>
      <c r="X26" s="24">
        <f>BRPL_EOD!X26-BRPL_ISGS_exbus!X26</f>
        <v>-1.8525551970896004E-3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8.6155696754985911E-4</v>
      </c>
      <c r="L27" s="24">
        <f>BRPL_EOD!L27-BRPL_ISGS_exbus!L27</f>
        <v>-1.5411898931638746E-4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-1.391430830040008E-4</v>
      </c>
      <c r="R27" s="24">
        <f>BRPL_EOD!R27-BRPL_ISGS_exbus!R27</f>
        <v>8.5897731189099602E-4</v>
      </c>
      <c r="S27" s="24">
        <f>BRPL_EOD!S27-BRPL_ISGS_exbus!S27</f>
        <v>-1.5359073359064723E-3</v>
      </c>
      <c r="T27" s="24">
        <f>BRPL_EOD!T27-BRPL_ISGS_exbus!T27</f>
        <v>1.5079090909092541E-3</v>
      </c>
      <c r="U27" s="24">
        <f>BRPL_EOD!U27-BRPL_ISGS_exbus!U27</f>
        <v>3.9674274115952812E-4</v>
      </c>
      <c r="V27" s="24">
        <f>BRPL_EOD!V27-BRPL_ISGS_exbus!V27</f>
        <v>9.0971052631605431E-4</v>
      </c>
      <c r="W27" s="24">
        <f>BRPL_EOD!W27-BRPL_ISGS_exbus!W27</f>
        <v>3.8678865311609911E-3</v>
      </c>
      <c r="X27" s="24">
        <f>BRPL_EOD!X27-BRPL_ISGS_exbus!X27</f>
        <v>-1.8525551970896004E-3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8.6155696754985911E-4</v>
      </c>
      <c r="L28" s="24">
        <f>BRPL_EOD!L28-BRPL_ISGS_exbus!L28</f>
        <v>-1.5411898931638746E-4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-1.391430830040008E-4</v>
      </c>
      <c r="R28" s="24">
        <f>BRPL_EOD!R28-BRPL_ISGS_exbus!R28</f>
        <v>8.5897731189099602E-4</v>
      </c>
      <c r="S28" s="24">
        <f>BRPL_EOD!S28-BRPL_ISGS_exbus!S28</f>
        <v>-1.5359073359064723E-3</v>
      </c>
      <c r="T28" s="24">
        <f>BRPL_EOD!T28-BRPL_ISGS_exbus!T28</f>
        <v>1.5079090909092541E-3</v>
      </c>
      <c r="U28" s="24">
        <f>BRPL_EOD!U28-BRPL_ISGS_exbus!U28</f>
        <v>3.9674274115952812E-4</v>
      </c>
      <c r="V28" s="24">
        <f>BRPL_EOD!V28-BRPL_ISGS_exbus!V28</f>
        <v>9.0971052631605431E-4</v>
      </c>
      <c r="W28" s="24">
        <f>BRPL_EOD!W28-BRPL_ISGS_exbus!W28</f>
        <v>3.8678865311609911E-3</v>
      </c>
      <c r="X28" s="24">
        <f>BRPL_EOD!X28-BRPL_ISGS_exbus!X28</f>
        <v>-1.8525551970896004E-3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8.6155696754985911E-4</v>
      </c>
      <c r="L29" s="24">
        <f>BRPL_EOD!L29-BRPL_ISGS_exbus!L29</f>
        <v>-1.5411898931638746E-4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-1.391430830040008E-4</v>
      </c>
      <c r="R29" s="24">
        <f>BRPL_EOD!R29-BRPL_ISGS_exbus!R29</f>
        <v>8.5897731189099602E-4</v>
      </c>
      <c r="S29" s="24">
        <f>BRPL_EOD!S29-BRPL_ISGS_exbus!S29</f>
        <v>-1.5359073359064723E-3</v>
      </c>
      <c r="T29" s="24">
        <f>BRPL_EOD!T29-BRPL_ISGS_exbus!T29</f>
        <v>1.5079090909092541E-3</v>
      </c>
      <c r="U29" s="24">
        <f>BRPL_EOD!U29-BRPL_ISGS_exbus!U29</f>
        <v>3.9674274115952812E-4</v>
      </c>
      <c r="V29" s="24">
        <f>BRPL_EOD!V29-BRPL_ISGS_exbus!V29</f>
        <v>9.0971052631605431E-4</v>
      </c>
      <c r="W29" s="24">
        <f>BRPL_EOD!W29-BRPL_ISGS_exbus!W29</f>
        <v>3.8678865311609911E-3</v>
      </c>
      <c r="X29" s="24">
        <f>BRPL_EOD!X29-BRPL_ISGS_exbus!X29</f>
        <v>-1.8525551970896004E-3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8.6155696754985911E-4</v>
      </c>
      <c r="L30" s="24">
        <f>BRPL_EOD!L30-BRPL_ISGS_exbus!L30</f>
        <v>-1.5411898931638746E-4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-1.391430830040008E-4</v>
      </c>
      <c r="R30" s="24">
        <f>BRPL_EOD!R30-BRPL_ISGS_exbus!R30</f>
        <v>8.5897731189099602E-4</v>
      </c>
      <c r="S30" s="24">
        <f>BRPL_EOD!S30-BRPL_ISGS_exbus!S30</f>
        <v>-1.5359073359064723E-3</v>
      </c>
      <c r="T30" s="24">
        <f>BRPL_EOD!T30-BRPL_ISGS_exbus!T30</f>
        <v>1.5079090909092541E-3</v>
      </c>
      <c r="U30" s="24">
        <f>BRPL_EOD!U30-BRPL_ISGS_exbus!U30</f>
        <v>3.9674274115952812E-4</v>
      </c>
      <c r="V30" s="24">
        <f>BRPL_EOD!V30-BRPL_ISGS_exbus!V30</f>
        <v>9.0971052631605431E-4</v>
      </c>
      <c r="W30" s="24">
        <f>BRPL_EOD!W30-BRPL_ISGS_exbus!W30</f>
        <v>3.8678865311609911E-3</v>
      </c>
      <c r="X30" s="24">
        <f>BRPL_EOD!X30-BRPL_ISGS_exbus!X30</f>
        <v>-1.8525551970896004E-3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8.6155696754985911E-4</v>
      </c>
      <c r="L31" s="24">
        <f>BRPL_EOD!L31-BRPL_ISGS_exbus!L31</f>
        <v>-1.5411898931638746E-4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-1.391430830040008E-4</v>
      </c>
      <c r="R31" s="24">
        <f>BRPL_EOD!R31-BRPL_ISGS_exbus!R31</f>
        <v>1.3552150893438863E-3</v>
      </c>
      <c r="S31" s="24">
        <f>BRPL_EOD!S31-BRPL_ISGS_exbus!S31</f>
        <v>-1.5359073359064723E-3</v>
      </c>
      <c r="T31" s="24">
        <f>BRPL_EOD!T31-BRPL_ISGS_exbus!T31</f>
        <v>1.5079090909092541E-3</v>
      </c>
      <c r="U31" s="24">
        <f>BRPL_EOD!U31-BRPL_ISGS_exbus!U31</f>
        <v>3.9674274115952812E-4</v>
      </c>
      <c r="V31" s="24">
        <f>BRPL_EOD!V31-BRPL_ISGS_exbus!V31</f>
        <v>9.0971052631605431E-4</v>
      </c>
      <c r="W31" s="24">
        <f>BRPL_EOD!W31-BRPL_ISGS_exbus!W31</f>
        <v>3.8678865311609911E-3</v>
      </c>
      <c r="X31" s="24">
        <f>BRPL_EOD!X31-BRPL_ISGS_exbus!X31</f>
        <v>-1.8525551970896004E-3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8.6155696754985911E-4</v>
      </c>
      <c r="L32" s="24">
        <f>BRPL_EOD!L32-BRPL_ISGS_exbus!L32</f>
        <v>-1.5411898931638746E-4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-1.391430830040008E-4</v>
      </c>
      <c r="R32" s="24">
        <f>BRPL_EOD!R32-BRPL_ISGS_exbus!R32</f>
        <v>1.3552150893438863E-3</v>
      </c>
      <c r="S32" s="24">
        <f>BRPL_EOD!S32-BRPL_ISGS_exbus!S32</f>
        <v>-1.5359073359064723E-3</v>
      </c>
      <c r="T32" s="24">
        <f>BRPL_EOD!T32-BRPL_ISGS_exbus!T32</f>
        <v>1.5079090909092541E-3</v>
      </c>
      <c r="U32" s="24">
        <f>BRPL_EOD!U32-BRPL_ISGS_exbus!U32</f>
        <v>3.9674274115952812E-4</v>
      </c>
      <c r="V32" s="24">
        <f>BRPL_EOD!V32-BRPL_ISGS_exbus!V32</f>
        <v>9.0971052631605431E-4</v>
      </c>
      <c r="W32" s="24">
        <f>BRPL_EOD!W32-BRPL_ISGS_exbus!W32</f>
        <v>3.8678865311609911E-3</v>
      </c>
      <c r="X32" s="24">
        <f>BRPL_EOD!X32-BRPL_ISGS_exbus!X32</f>
        <v>-1.8525551970896004E-3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8.6155696754985911E-4</v>
      </c>
      <c r="L33" s="24">
        <f>BRPL_EOD!L33-BRPL_ISGS_exbus!L33</f>
        <v>-1.5411898931638746E-4</v>
      </c>
      <c r="M33" s="24">
        <f>BRPL_EOD!M33-BRPL_ISGS_exbus!M33</f>
        <v>9.0016020500627292E-5</v>
      </c>
      <c r="N33" s="24">
        <f>BRPL_EOD!N33-BRPL_ISGS_exbus!N33</f>
        <v>2.706942245183086E-4</v>
      </c>
      <c r="O33" s="24">
        <f>BRPL_EOD!O33-BRPL_ISGS_exbus!O33</f>
        <v>-6.2352388059707664E-3</v>
      </c>
      <c r="P33" s="24">
        <f>BRPL_EOD!P33-BRPL_ISGS_exbus!P33</f>
        <v>-9.4034833091072301E-4</v>
      </c>
      <c r="Q33" s="24">
        <f>BRPL_EOD!Q33-BRPL_ISGS_exbus!Q33</f>
        <v>-1.391430830040008E-4</v>
      </c>
      <c r="R33" s="24">
        <f>BRPL_EOD!R33-BRPL_ISGS_exbus!R33</f>
        <v>1.3552150893438863E-3</v>
      </c>
      <c r="S33" s="24">
        <f>BRPL_EOD!S33-BRPL_ISGS_exbus!S33</f>
        <v>-1.5359073359064723E-3</v>
      </c>
      <c r="T33" s="24">
        <f>BRPL_EOD!T33-BRPL_ISGS_exbus!T33</f>
        <v>1.5079090909092541E-3</v>
      </c>
      <c r="U33" s="24">
        <f>BRPL_EOD!U33-BRPL_ISGS_exbus!U33</f>
        <v>3.9674274115952812E-4</v>
      </c>
      <c r="V33" s="24">
        <f>BRPL_EOD!V33-BRPL_ISGS_exbus!V33</f>
        <v>9.0971052631605431E-4</v>
      </c>
      <c r="W33" s="24">
        <f>BRPL_EOD!W33-BRPL_ISGS_exbus!W33</f>
        <v>1.7064515677489567E-3</v>
      </c>
      <c r="X33" s="24">
        <f>BRPL_EOD!X33-BRPL_ISGS_exbus!X33</f>
        <v>-1.2097623873899011E-3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8.6155696754985911E-4</v>
      </c>
      <c r="L34" s="24">
        <f>BRPL_EOD!L34-BRPL_ISGS_exbus!L34</f>
        <v>-1.5411898931638746E-4</v>
      </c>
      <c r="M34" s="24">
        <f>BRPL_EOD!M34-BRPL_ISGS_exbus!M34</f>
        <v>9.0016020500627292E-5</v>
      </c>
      <c r="N34" s="24">
        <f>BRPL_EOD!N34-BRPL_ISGS_exbus!N34</f>
        <v>2.706942245183086E-4</v>
      </c>
      <c r="O34" s="24">
        <f>BRPL_EOD!O34-BRPL_ISGS_exbus!O34</f>
        <v>-6.2352388059707664E-3</v>
      </c>
      <c r="P34" s="24">
        <f>BRPL_EOD!P34-BRPL_ISGS_exbus!P34</f>
        <v>-9.4034833091072301E-4</v>
      </c>
      <c r="Q34" s="24">
        <f>BRPL_EOD!Q34-BRPL_ISGS_exbus!Q34</f>
        <v>-1.391430830040008E-4</v>
      </c>
      <c r="R34" s="24">
        <f>BRPL_EOD!R34-BRPL_ISGS_exbus!R34</f>
        <v>1.3552150893438863E-3</v>
      </c>
      <c r="S34" s="24">
        <f>BRPL_EOD!S34-BRPL_ISGS_exbus!S34</f>
        <v>-1.5359073359064723E-3</v>
      </c>
      <c r="T34" s="24">
        <f>BRPL_EOD!T34-BRPL_ISGS_exbus!T34</f>
        <v>1.5079090909092541E-3</v>
      </c>
      <c r="U34" s="24">
        <f>BRPL_EOD!U34-BRPL_ISGS_exbus!U34</f>
        <v>3.9674274115952812E-4</v>
      </c>
      <c r="V34" s="24">
        <f>BRPL_EOD!V34-BRPL_ISGS_exbus!V34</f>
        <v>9.0971052631605431E-4</v>
      </c>
      <c r="W34" s="24">
        <f>BRPL_EOD!W34-BRPL_ISGS_exbus!W34</f>
        <v>1.7064515677489567E-3</v>
      </c>
      <c r="X34" s="24">
        <f>BRPL_EOD!X34-BRPL_ISGS_exbus!X34</f>
        <v>-1.2097623873899011E-3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8.6155696754985911E-4</v>
      </c>
      <c r="L35" s="24">
        <f>BRPL_EOD!L35-BRPL_ISGS_exbus!L35</f>
        <v>-1.5411898931638746E-4</v>
      </c>
      <c r="M35" s="24">
        <f>BRPL_EOD!M35-BRPL_ISGS_exbus!M35</f>
        <v>9.0016020500627292E-5</v>
      </c>
      <c r="N35" s="24">
        <f>BRPL_EOD!N35-BRPL_ISGS_exbus!N35</f>
        <v>2.706942245183086E-4</v>
      </c>
      <c r="O35" s="24">
        <f>BRPL_EOD!O35-BRPL_ISGS_exbus!O35</f>
        <v>-6.2352388059707664E-3</v>
      </c>
      <c r="P35" s="24">
        <f>BRPL_EOD!P35-BRPL_ISGS_exbus!P35</f>
        <v>-9.4034833091072301E-4</v>
      </c>
      <c r="Q35" s="24">
        <f>BRPL_EOD!Q35-BRPL_ISGS_exbus!Q35</f>
        <v>-1.391430830040008E-4</v>
      </c>
      <c r="R35" s="24">
        <f>BRPL_EOD!R35-BRPL_ISGS_exbus!R35</f>
        <v>1.3552150893438863E-3</v>
      </c>
      <c r="S35" s="24">
        <f>BRPL_EOD!S35-BRPL_ISGS_exbus!S35</f>
        <v>-1.5359073359064723E-3</v>
      </c>
      <c r="T35" s="24">
        <f>BRPL_EOD!T35-BRPL_ISGS_exbus!T35</f>
        <v>1.5079090909092541E-3</v>
      </c>
      <c r="U35" s="24">
        <f>BRPL_EOD!U35-BRPL_ISGS_exbus!U35</f>
        <v>3.9674274115952812E-4</v>
      </c>
      <c r="V35" s="24">
        <f>BRPL_EOD!V35-BRPL_ISGS_exbus!V35</f>
        <v>9.0971052631605431E-4</v>
      </c>
      <c r="W35" s="24">
        <f>BRPL_EOD!W35-BRPL_ISGS_exbus!W35</f>
        <v>1.7064515677489567E-3</v>
      </c>
      <c r="X35" s="24">
        <f>BRPL_EOD!X35-BRPL_ISGS_exbus!X35</f>
        <v>-1.2097623873899011E-3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8.6155696754985911E-4</v>
      </c>
      <c r="L36" s="24">
        <f>BRPL_EOD!L36-BRPL_ISGS_exbus!L36</f>
        <v>-1.5411898931638746E-4</v>
      </c>
      <c r="M36" s="24">
        <f>BRPL_EOD!M36-BRPL_ISGS_exbus!M36</f>
        <v>9.0016020500627292E-5</v>
      </c>
      <c r="N36" s="24">
        <f>BRPL_EOD!N36-BRPL_ISGS_exbus!N36</f>
        <v>2.706942245183086E-4</v>
      </c>
      <c r="O36" s="24">
        <f>BRPL_EOD!O36-BRPL_ISGS_exbus!O36</f>
        <v>-6.2352388059707664E-3</v>
      </c>
      <c r="P36" s="24">
        <f>BRPL_EOD!P36-BRPL_ISGS_exbus!P36</f>
        <v>-9.4034833091072301E-4</v>
      </c>
      <c r="Q36" s="24">
        <f>BRPL_EOD!Q36-BRPL_ISGS_exbus!Q36</f>
        <v>-1.391430830040008E-4</v>
      </c>
      <c r="R36" s="24">
        <f>BRPL_EOD!R36-BRPL_ISGS_exbus!R36</f>
        <v>-1.9596542168685005E-3</v>
      </c>
      <c r="S36" s="24">
        <f>BRPL_EOD!S36-BRPL_ISGS_exbus!S36</f>
        <v>-1.5359073359064723E-3</v>
      </c>
      <c r="T36" s="24">
        <f>BRPL_EOD!T36-BRPL_ISGS_exbus!T36</f>
        <v>1.5079090909092541E-3</v>
      </c>
      <c r="U36" s="24">
        <f>BRPL_EOD!U36-BRPL_ISGS_exbus!U36</f>
        <v>3.9674274115952812E-4</v>
      </c>
      <c r="V36" s="24">
        <f>BRPL_EOD!V36-BRPL_ISGS_exbus!V36</f>
        <v>9.0971052631605431E-4</v>
      </c>
      <c r="W36" s="24">
        <f>BRPL_EOD!W36-BRPL_ISGS_exbus!W36</f>
        <v>3.7654264825448536E-4</v>
      </c>
      <c r="X36" s="24">
        <f>BRPL_EOD!X36-BRPL_ISGS_exbus!X36</f>
        <v>-3.4757162603682445E-3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8.6155696754985911E-4</v>
      </c>
      <c r="L37" s="24">
        <f>BRPL_EOD!L37-BRPL_ISGS_exbus!L37</f>
        <v>-1.5411898931638746E-4</v>
      </c>
      <c r="M37" s="24">
        <f>BRPL_EOD!M37-BRPL_ISGS_exbus!M37</f>
        <v>9.0016020500627292E-5</v>
      </c>
      <c r="N37" s="24">
        <f>BRPL_EOD!N37-BRPL_ISGS_exbus!N37</f>
        <v>2.706942245183086E-4</v>
      </c>
      <c r="O37" s="24">
        <f>BRPL_EOD!O37-BRPL_ISGS_exbus!O37</f>
        <v>-6.2352388059707664E-3</v>
      </c>
      <c r="P37" s="24">
        <f>BRPL_EOD!P37-BRPL_ISGS_exbus!P37</f>
        <v>-9.4034833091072301E-4</v>
      </c>
      <c r="Q37" s="24">
        <f>BRPL_EOD!Q37-BRPL_ISGS_exbus!Q37</f>
        <v>-1.391430830040008E-4</v>
      </c>
      <c r="R37" s="24">
        <f>BRPL_EOD!R37-BRPL_ISGS_exbus!R37</f>
        <v>-1.9596542168685005E-3</v>
      </c>
      <c r="S37" s="24">
        <f>BRPL_EOD!S37-BRPL_ISGS_exbus!S37</f>
        <v>-1.5359073359064723E-3</v>
      </c>
      <c r="T37" s="24">
        <f>BRPL_EOD!T37-BRPL_ISGS_exbus!T37</f>
        <v>1.5079090909092541E-3</v>
      </c>
      <c r="U37" s="24">
        <f>BRPL_EOD!U37-BRPL_ISGS_exbus!U37</f>
        <v>3.9674274115952812E-4</v>
      </c>
      <c r="V37" s="24">
        <f>BRPL_EOD!V37-BRPL_ISGS_exbus!V37</f>
        <v>9.0971052631605431E-4</v>
      </c>
      <c r="W37" s="24">
        <f>BRPL_EOD!W37-BRPL_ISGS_exbus!W37</f>
        <v>3.7654264825448536E-4</v>
      </c>
      <c r="X37" s="24">
        <f>BRPL_EOD!X37-BRPL_ISGS_exbus!X37</f>
        <v>-3.4757162603682445E-3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8.6155696754985911E-4</v>
      </c>
      <c r="L38" s="24">
        <f>BRPL_EOD!L38-BRPL_ISGS_exbus!L38</f>
        <v>-1.5411898931638746E-4</v>
      </c>
      <c r="M38" s="24">
        <f>BRPL_EOD!M38-BRPL_ISGS_exbus!M38</f>
        <v>9.0016020500627292E-5</v>
      </c>
      <c r="N38" s="24">
        <f>BRPL_EOD!N38-BRPL_ISGS_exbus!N38</f>
        <v>2.706942245183086E-4</v>
      </c>
      <c r="O38" s="24">
        <f>BRPL_EOD!O38-BRPL_ISGS_exbus!O38</f>
        <v>-6.2352388059707664E-3</v>
      </c>
      <c r="P38" s="24">
        <f>BRPL_EOD!P38-BRPL_ISGS_exbus!P38</f>
        <v>-9.4034833091072301E-4</v>
      </c>
      <c r="Q38" s="24">
        <f>BRPL_EOD!Q38-BRPL_ISGS_exbus!Q38</f>
        <v>-1.391430830040008E-4</v>
      </c>
      <c r="R38" s="24">
        <f>BRPL_EOD!R38-BRPL_ISGS_exbus!R38</f>
        <v>-1.9596542168685005E-3</v>
      </c>
      <c r="S38" s="24">
        <f>BRPL_EOD!S38-BRPL_ISGS_exbus!S38</f>
        <v>-1.5359073359064723E-3</v>
      </c>
      <c r="T38" s="24">
        <f>BRPL_EOD!T38-BRPL_ISGS_exbus!T38</f>
        <v>1.5079090909092541E-3</v>
      </c>
      <c r="U38" s="24">
        <f>BRPL_EOD!U38-BRPL_ISGS_exbus!U38</f>
        <v>3.9674274115952812E-4</v>
      </c>
      <c r="V38" s="24">
        <f>BRPL_EOD!V38-BRPL_ISGS_exbus!V38</f>
        <v>9.0971052631605431E-4</v>
      </c>
      <c r="W38" s="24">
        <f>BRPL_EOD!W38-BRPL_ISGS_exbus!W38</f>
        <v>3.7654264825448536E-4</v>
      </c>
      <c r="X38" s="24">
        <f>BRPL_EOD!X38-BRPL_ISGS_exbus!X38</f>
        <v>-3.4757162603682445E-3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8.6155696754985911E-4</v>
      </c>
      <c r="L39" s="24">
        <f>BRPL_EOD!L39-BRPL_ISGS_exbus!L39</f>
        <v>-1.5411898931638746E-4</v>
      </c>
      <c r="M39" s="24">
        <f>BRPL_EOD!M39-BRPL_ISGS_exbus!M39</f>
        <v>9.0016020500627292E-5</v>
      </c>
      <c r="N39" s="24">
        <f>BRPL_EOD!N39-BRPL_ISGS_exbus!N39</f>
        <v>2.706942245183086E-4</v>
      </c>
      <c r="O39" s="24">
        <f>BRPL_EOD!O39-BRPL_ISGS_exbus!O39</f>
        <v>-6.2352388059707664E-3</v>
      </c>
      <c r="P39" s="24">
        <f>BRPL_EOD!P39-BRPL_ISGS_exbus!P39</f>
        <v>-9.4034833091072301E-4</v>
      </c>
      <c r="Q39" s="24">
        <f>BRPL_EOD!Q39-BRPL_ISGS_exbus!Q39</f>
        <v>-1.391430830040008E-4</v>
      </c>
      <c r="R39" s="24">
        <f>BRPL_EOD!R39-BRPL_ISGS_exbus!R39</f>
        <v>-1.9596542168685005E-3</v>
      </c>
      <c r="S39" s="24">
        <f>BRPL_EOD!S39-BRPL_ISGS_exbus!S39</f>
        <v>-1.5359073359064723E-3</v>
      </c>
      <c r="T39" s="24">
        <f>BRPL_EOD!T39-BRPL_ISGS_exbus!T39</f>
        <v>1.5079090909092541E-3</v>
      </c>
      <c r="U39" s="24">
        <f>BRPL_EOD!U39-BRPL_ISGS_exbus!U39</f>
        <v>3.9674274115952812E-4</v>
      </c>
      <c r="V39" s="24">
        <f>BRPL_EOD!V39-BRPL_ISGS_exbus!V39</f>
        <v>9.0971052631605431E-4</v>
      </c>
      <c r="W39" s="24">
        <f>BRPL_EOD!W39-BRPL_ISGS_exbus!W39</f>
        <v>3.7932412672603277E-4</v>
      </c>
      <c r="X39" s="24">
        <f>BRPL_EOD!X39-BRPL_ISGS_exbus!X39</f>
        <v>6.5877148634996274E-3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8.6155696754985911E-4</v>
      </c>
      <c r="L40" s="24">
        <f>BRPL_EOD!L40-BRPL_ISGS_exbus!L40</f>
        <v>-1.5411898931638746E-4</v>
      </c>
      <c r="M40" s="24">
        <f>BRPL_EOD!M40-BRPL_ISGS_exbus!M40</f>
        <v>9.0016020500627292E-5</v>
      </c>
      <c r="N40" s="24">
        <f>BRPL_EOD!N40-BRPL_ISGS_exbus!N40</f>
        <v>2.706942245183086E-4</v>
      </c>
      <c r="O40" s="24">
        <f>BRPL_EOD!O40-BRPL_ISGS_exbus!O40</f>
        <v>-6.2352388059707664E-3</v>
      </c>
      <c r="P40" s="24">
        <f>BRPL_EOD!P40-BRPL_ISGS_exbus!P40</f>
        <v>-9.4034833091072301E-4</v>
      </c>
      <c r="Q40" s="24">
        <f>BRPL_EOD!Q40-BRPL_ISGS_exbus!Q40</f>
        <v>-1.391430830040008E-4</v>
      </c>
      <c r="R40" s="24">
        <f>BRPL_EOD!R40-BRPL_ISGS_exbus!R40</f>
        <v>-1.9596542168685005E-3</v>
      </c>
      <c r="S40" s="24">
        <f>BRPL_EOD!S40-BRPL_ISGS_exbus!S40</f>
        <v>-1.5359073359064723E-3</v>
      </c>
      <c r="T40" s="24">
        <f>BRPL_EOD!T40-BRPL_ISGS_exbus!T40</f>
        <v>1.5079090909092541E-3</v>
      </c>
      <c r="U40" s="24">
        <f>BRPL_EOD!U40-BRPL_ISGS_exbus!U40</f>
        <v>3.9674274115952812E-4</v>
      </c>
      <c r="V40" s="24">
        <f>BRPL_EOD!V40-BRPL_ISGS_exbus!V40</f>
        <v>9.0971052631605431E-4</v>
      </c>
      <c r="W40" s="24">
        <f>BRPL_EOD!W40-BRPL_ISGS_exbus!W40</f>
        <v>3.7932412672603277E-4</v>
      </c>
      <c r="X40" s="24">
        <f>BRPL_EOD!X40-BRPL_ISGS_exbus!X40</f>
        <v>6.5877148634996274E-3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8.6155696754985911E-4</v>
      </c>
      <c r="L41" s="24">
        <f>BRPL_EOD!L41-BRPL_ISGS_exbus!L41</f>
        <v>-1.5411898931638746E-4</v>
      </c>
      <c r="M41" s="24">
        <f>BRPL_EOD!M41-BRPL_ISGS_exbus!M41</f>
        <v>9.0016020500627292E-5</v>
      </c>
      <c r="N41" s="24">
        <f>BRPL_EOD!N41-BRPL_ISGS_exbus!N41</f>
        <v>2.706942245183086E-4</v>
      </c>
      <c r="O41" s="24">
        <f>BRPL_EOD!O41-BRPL_ISGS_exbus!O41</f>
        <v>-6.2352388059707664E-3</v>
      </c>
      <c r="P41" s="24">
        <f>BRPL_EOD!P41-BRPL_ISGS_exbus!P41</f>
        <v>-9.4034833091072301E-4</v>
      </c>
      <c r="Q41" s="24">
        <f>BRPL_EOD!Q41-BRPL_ISGS_exbus!Q41</f>
        <v>-1.391430830040008E-4</v>
      </c>
      <c r="R41" s="24">
        <f>BRPL_EOD!R41-BRPL_ISGS_exbus!R41</f>
        <v>-1.9596542168685005E-3</v>
      </c>
      <c r="S41" s="24">
        <f>BRPL_EOD!S41-BRPL_ISGS_exbus!S41</f>
        <v>-1.5359073359064723E-3</v>
      </c>
      <c r="T41" s="24">
        <f>BRPL_EOD!T41-BRPL_ISGS_exbus!T41</f>
        <v>1.5079090909092541E-3</v>
      </c>
      <c r="U41" s="24">
        <f>BRPL_EOD!U41-BRPL_ISGS_exbus!U41</f>
        <v>3.9674274115952812E-4</v>
      </c>
      <c r="V41" s="24">
        <f>BRPL_EOD!V41-BRPL_ISGS_exbus!V41</f>
        <v>9.0971052631605431E-4</v>
      </c>
      <c r="W41" s="24">
        <f>BRPL_EOD!W41-BRPL_ISGS_exbus!W41</f>
        <v>3.7932412672603277E-4</v>
      </c>
      <c r="X41" s="24">
        <f>BRPL_EOD!X41-BRPL_ISGS_exbus!X41</f>
        <v>6.5877148634996274E-3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8.6155696754985911E-4</v>
      </c>
      <c r="L42" s="24">
        <f>BRPL_EOD!L42-BRPL_ISGS_exbus!L42</f>
        <v>-1.5411898931638746E-4</v>
      </c>
      <c r="M42" s="24">
        <f>BRPL_EOD!M42-BRPL_ISGS_exbus!M42</f>
        <v>9.0016020500627292E-5</v>
      </c>
      <c r="N42" s="24">
        <f>BRPL_EOD!N42-BRPL_ISGS_exbus!N42</f>
        <v>2.706942245183086E-4</v>
      </c>
      <c r="O42" s="24">
        <f>BRPL_EOD!O42-BRPL_ISGS_exbus!O42</f>
        <v>-6.2352388059707664E-3</v>
      </c>
      <c r="P42" s="24">
        <f>BRPL_EOD!P42-BRPL_ISGS_exbus!P42</f>
        <v>-9.4034833091072301E-4</v>
      </c>
      <c r="Q42" s="24">
        <f>BRPL_EOD!Q42-BRPL_ISGS_exbus!Q42</f>
        <v>-1.391430830040008E-4</v>
      </c>
      <c r="R42" s="24">
        <f>BRPL_EOD!R42-BRPL_ISGS_exbus!R42</f>
        <v>-1.9596542168685005E-3</v>
      </c>
      <c r="S42" s="24">
        <f>BRPL_EOD!S42-BRPL_ISGS_exbus!S42</f>
        <v>-1.5359073359064723E-3</v>
      </c>
      <c r="T42" s="24">
        <f>BRPL_EOD!T42-BRPL_ISGS_exbus!T42</f>
        <v>1.5079090909092541E-3</v>
      </c>
      <c r="U42" s="24">
        <f>BRPL_EOD!U42-BRPL_ISGS_exbus!U42</f>
        <v>3.9674274115952812E-4</v>
      </c>
      <c r="V42" s="24">
        <f>BRPL_EOD!V42-BRPL_ISGS_exbus!V42</f>
        <v>9.0971052631605431E-4</v>
      </c>
      <c r="W42" s="24">
        <f>BRPL_EOD!W42-BRPL_ISGS_exbus!W42</f>
        <v>3.7932412672603277E-4</v>
      </c>
      <c r="X42" s="24">
        <f>BRPL_EOD!X42-BRPL_ISGS_exbus!X42</f>
        <v>6.5877148634996274E-3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8.6155696754985911E-4</v>
      </c>
      <c r="L43" s="24">
        <f>BRPL_EOD!L43-BRPL_ISGS_exbus!L43</f>
        <v>-1.5411898931638746E-4</v>
      </c>
      <c r="M43" s="24">
        <f>BRPL_EOD!M43-BRPL_ISGS_exbus!M43</f>
        <v>9.0016020500627292E-5</v>
      </c>
      <c r="N43" s="24">
        <f>BRPL_EOD!N43-BRPL_ISGS_exbus!N43</f>
        <v>2.706942245183086E-4</v>
      </c>
      <c r="O43" s="24">
        <f>BRPL_EOD!O43-BRPL_ISGS_exbus!O43</f>
        <v>-6.2352388059707664E-3</v>
      </c>
      <c r="P43" s="24">
        <f>BRPL_EOD!P43-BRPL_ISGS_exbus!P43</f>
        <v>-9.4034833091072301E-4</v>
      </c>
      <c r="Q43" s="24">
        <f>BRPL_EOD!Q43-BRPL_ISGS_exbus!Q43</f>
        <v>-1.391430830040008E-4</v>
      </c>
      <c r="R43" s="24">
        <f>BRPL_EOD!R43-BRPL_ISGS_exbus!R43</f>
        <v>-1.9596542168685005E-3</v>
      </c>
      <c r="S43" s="24">
        <f>BRPL_EOD!S43-BRPL_ISGS_exbus!S43</f>
        <v>-1.5359073359064723E-3</v>
      </c>
      <c r="T43" s="24">
        <f>BRPL_EOD!T43-BRPL_ISGS_exbus!T43</f>
        <v>1.5079090909092541E-3</v>
      </c>
      <c r="U43" s="24">
        <f>BRPL_EOD!U43-BRPL_ISGS_exbus!U43</f>
        <v>3.9674274115952812E-4</v>
      </c>
      <c r="V43" s="24">
        <f>BRPL_EOD!V43-BRPL_ISGS_exbus!V43</f>
        <v>9.0971052631605431E-4</v>
      </c>
      <c r="W43" s="24">
        <f>BRPL_EOD!W43-BRPL_ISGS_exbus!W43</f>
        <v>3.7932412672603277E-4</v>
      </c>
      <c r="X43" s="24">
        <f>BRPL_EOD!X43-BRPL_ISGS_exbus!X43</f>
        <v>-3.6841523212274296E-3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8.6155696754985911E-4</v>
      </c>
      <c r="L44" s="24">
        <f>BRPL_EOD!L44-BRPL_ISGS_exbus!L44</f>
        <v>-1.5411898931638746E-4</v>
      </c>
      <c r="M44" s="24">
        <f>BRPL_EOD!M44-BRPL_ISGS_exbus!M44</f>
        <v>9.0016020500627292E-5</v>
      </c>
      <c r="N44" s="24">
        <f>BRPL_EOD!N44-BRPL_ISGS_exbus!N44</f>
        <v>2.706942245183086E-4</v>
      </c>
      <c r="O44" s="24">
        <f>BRPL_EOD!O44-BRPL_ISGS_exbus!O44</f>
        <v>-6.2352388059707664E-3</v>
      </c>
      <c r="P44" s="24">
        <f>BRPL_EOD!P44-BRPL_ISGS_exbus!P44</f>
        <v>-9.4034833091072301E-4</v>
      </c>
      <c r="Q44" s="24">
        <f>BRPL_EOD!Q44-BRPL_ISGS_exbus!Q44</f>
        <v>-1.391430830040008E-4</v>
      </c>
      <c r="R44" s="24">
        <f>BRPL_EOD!R44-BRPL_ISGS_exbus!R44</f>
        <v>-1.9596542168685005E-3</v>
      </c>
      <c r="S44" s="24">
        <f>BRPL_EOD!S44-BRPL_ISGS_exbus!S44</f>
        <v>-1.5359073359064723E-3</v>
      </c>
      <c r="T44" s="24">
        <f>BRPL_EOD!T44-BRPL_ISGS_exbus!T44</f>
        <v>1.5079090909092541E-3</v>
      </c>
      <c r="U44" s="24">
        <f>BRPL_EOD!U44-BRPL_ISGS_exbus!U44</f>
        <v>3.9674274115952812E-4</v>
      </c>
      <c r="V44" s="24">
        <f>BRPL_EOD!V44-BRPL_ISGS_exbus!V44</f>
        <v>9.0971052631605431E-4</v>
      </c>
      <c r="W44" s="24">
        <f>BRPL_EOD!W44-BRPL_ISGS_exbus!W44</f>
        <v>-1.0166302688361384E-3</v>
      </c>
      <c r="X44" s="24">
        <f>BRPL_EOD!X44-BRPL_ISGS_exbus!X44</f>
        <v>-3.6841523212274296E-3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8.6155696754985911E-4</v>
      </c>
      <c r="L45" s="24">
        <f>BRPL_EOD!L45-BRPL_ISGS_exbus!L45</f>
        <v>-1.5411898931638746E-4</v>
      </c>
      <c r="M45" s="24">
        <f>BRPL_EOD!M45-BRPL_ISGS_exbus!M45</f>
        <v>9.0016020500627292E-5</v>
      </c>
      <c r="N45" s="24">
        <f>BRPL_EOD!N45-BRPL_ISGS_exbus!N45</f>
        <v>2.706942245183086E-4</v>
      </c>
      <c r="O45" s="24">
        <f>BRPL_EOD!O45-BRPL_ISGS_exbus!O45</f>
        <v>-6.2352388059707664E-3</v>
      </c>
      <c r="P45" s="24">
        <f>BRPL_EOD!P45-BRPL_ISGS_exbus!P45</f>
        <v>-9.4034833091072301E-4</v>
      </c>
      <c r="Q45" s="24">
        <f>BRPL_EOD!Q45-BRPL_ISGS_exbus!Q45</f>
        <v>-1.391430830040008E-4</v>
      </c>
      <c r="R45" s="24">
        <f>BRPL_EOD!R45-BRPL_ISGS_exbus!R45</f>
        <v>-1.9596542168685005E-3</v>
      </c>
      <c r="S45" s="24">
        <f>BRPL_EOD!S45-BRPL_ISGS_exbus!S45</f>
        <v>-1.5359073359064723E-3</v>
      </c>
      <c r="T45" s="24">
        <f>BRPL_EOD!T45-BRPL_ISGS_exbus!T45</f>
        <v>1.5079090909092541E-3</v>
      </c>
      <c r="U45" s="24">
        <f>BRPL_EOD!U45-BRPL_ISGS_exbus!U45</f>
        <v>3.9674274115952812E-4</v>
      </c>
      <c r="V45" s="24">
        <f>BRPL_EOD!V45-BRPL_ISGS_exbus!V45</f>
        <v>9.0971052631605431E-4</v>
      </c>
      <c r="W45" s="24">
        <f>BRPL_EOD!W45-BRPL_ISGS_exbus!W45</f>
        <v>-1.0166302688361384E-3</v>
      </c>
      <c r="X45" s="24">
        <f>BRPL_EOD!X45-BRPL_ISGS_exbus!X45</f>
        <v>-3.6841523212274296E-3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8.6155696754985911E-4</v>
      </c>
      <c r="L46" s="24">
        <f>BRPL_EOD!L46-BRPL_ISGS_exbus!L46</f>
        <v>-1.5411898931638746E-4</v>
      </c>
      <c r="M46" s="24">
        <f>BRPL_EOD!M46-BRPL_ISGS_exbus!M46</f>
        <v>9.0016020500627292E-5</v>
      </c>
      <c r="N46" s="24">
        <f>BRPL_EOD!N46-BRPL_ISGS_exbus!N46</f>
        <v>2.706942245183086E-4</v>
      </c>
      <c r="O46" s="24">
        <f>BRPL_EOD!O46-BRPL_ISGS_exbus!O46</f>
        <v>-6.2352388059707664E-3</v>
      </c>
      <c r="P46" s="24">
        <f>BRPL_EOD!P46-BRPL_ISGS_exbus!P46</f>
        <v>-9.4034833091072301E-4</v>
      </c>
      <c r="Q46" s="24">
        <f>BRPL_EOD!Q46-BRPL_ISGS_exbus!Q46</f>
        <v>-1.391430830040008E-4</v>
      </c>
      <c r="R46" s="24">
        <f>BRPL_EOD!R46-BRPL_ISGS_exbus!R46</f>
        <v>-1.9596542168685005E-3</v>
      </c>
      <c r="S46" s="24">
        <f>BRPL_EOD!S46-BRPL_ISGS_exbus!S46</f>
        <v>-1.5359073359064723E-3</v>
      </c>
      <c r="T46" s="24">
        <f>BRPL_EOD!T46-BRPL_ISGS_exbus!T46</f>
        <v>1.5079090909092541E-3</v>
      </c>
      <c r="U46" s="24">
        <f>BRPL_EOD!U46-BRPL_ISGS_exbus!U46</f>
        <v>3.9674274115952812E-4</v>
      </c>
      <c r="V46" s="24">
        <f>BRPL_EOD!V46-BRPL_ISGS_exbus!V46</f>
        <v>9.0971052631605431E-4</v>
      </c>
      <c r="W46" s="24">
        <f>BRPL_EOD!W46-BRPL_ISGS_exbus!W46</f>
        <v>-1.0166302688361384E-3</v>
      </c>
      <c r="X46" s="24">
        <f>BRPL_EOD!X46-BRPL_ISGS_exbus!X46</f>
        <v>-3.6841523212274296E-3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1.3672929623567143E-3</v>
      </c>
      <c r="L47" s="24">
        <f>BRPL_EOD!L47-BRPL_ISGS_exbus!L47</f>
        <v>-1.5411898931638746E-4</v>
      </c>
      <c r="M47" s="24">
        <f>BRPL_EOD!M47-BRPL_ISGS_exbus!M47</f>
        <v>9.0016020500627292E-5</v>
      </c>
      <c r="N47" s="24">
        <f>BRPL_EOD!N47-BRPL_ISGS_exbus!N47</f>
        <v>2.706942245183086E-4</v>
      </c>
      <c r="O47" s="24">
        <f>BRPL_EOD!O47-BRPL_ISGS_exbus!O47</f>
        <v>-6.2352388059707664E-3</v>
      </c>
      <c r="P47" s="24">
        <f>BRPL_EOD!P47-BRPL_ISGS_exbus!P47</f>
        <v>-9.4034833091072301E-4</v>
      </c>
      <c r="Q47" s="24">
        <f>BRPL_EOD!Q47-BRPL_ISGS_exbus!Q47</f>
        <v>-1.391430830040008E-4</v>
      </c>
      <c r="R47" s="24">
        <f>BRPL_EOD!R47-BRPL_ISGS_exbus!R47</f>
        <v>-1.9596542168685005E-3</v>
      </c>
      <c r="S47" s="24">
        <f>BRPL_EOD!S47-BRPL_ISGS_exbus!S47</f>
        <v>-1.5359073359064723E-3</v>
      </c>
      <c r="T47" s="24">
        <f>BRPL_EOD!T47-BRPL_ISGS_exbus!T47</f>
        <v>1.5079090909092541E-3</v>
      </c>
      <c r="U47" s="24">
        <f>BRPL_EOD!U47-BRPL_ISGS_exbus!U47</f>
        <v>3.9674274115952812E-4</v>
      </c>
      <c r="V47" s="24">
        <f>BRPL_EOD!V47-BRPL_ISGS_exbus!V47</f>
        <v>2.2432835820929142E-5</v>
      </c>
      <c r="W47" s="24">
        <f>BRPL_EOD!W47-BRPL_ISGS_exbus!W47</f>
        <v>-1.0166302688361384E-3</v>
      </c>
      <c r="X47" s="24">
        <f>BRPL_EOD!X47-BRPL_ISGS_exbus!X47</f>
        <v>-3.6841523212274296E-3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1.3672929623567143E-3</v>
      </c>
      <c r="L48" s="24">
        <f>BRPL_EOD!L48-BRPL_ISGS_exbus!L48</f>
        <v>-1.5411898931638746E-4</v>
      </c>
      <c r="M48" s="24">
        <f>BRPL_EOD!M48-BRPL_ISGS_exbus!M48</f>
        <v>9.0016020500627292E-5</v>
      </c>
      <c r="N48" s="24">
        <f>BRPL_EOD!N48-BRPL_ISGS_exbus!N48</f>
        <v>2.706942245183086E-4</v>
      </c>
      <c r="O48" s="24">
        <f>BRPL_EOD!O48-BRPL_ISGS_exbus!O48</f>
        <v>-6.2352388059707664E-3</v>
      </c>
      <c r="P48" s="24">
        <f>BRPL_EOD!P48-BRPL_ISGS_exbus!P48</f>
        <v>-9.4034833091072301E-4</v>
      </c>
      <c r="Q48" s="24">
        <f>BRPL_EOD!Q48-BRPL_ISGS_exbus!Q48</f>
        <v>-1.391430830040008E-4</v>
      </c>
      <c r="R48" s="24">
        <f>BRPL_EOD!R48-BRPL_ISGS_exbus!R48</f>
        <v>-1.9596542168685005E-3</v>
      </c>
      <c r="S48" s="24">
        <f>BRPL_EOD!S48-BRPL_ISGS_exbus!S48</f>
        <v>-1.5359073359064723E-3</v>
      </c>
      <c r="T48" s="24">
        <f>BRPL_EOD!T48-BRPL_ISGS_exbus!T48</f>
        <v>1.5079090909092541E-3</v>
      </c>
      <c r="U48" s="24">
        <f>BRPL_EOD!U48-BRPL_ISGS_exbus!U48</f>
        <v>3.9674274115952812E-4</v>
      </c>
      <c r="V48" s="24">
        <f>BRPL_EOD!V48-BRPL_ISGS_exbus!V48</f>
        <v>2.2432835820929142E-5</v>
      </c>
      <c r="W48" s="24">
        <f>BRPL_EOD!W48-BRPL_ISGS_exbus!W48</f>
        <v>-1.0166302688361384E-3</v>
      </c>
      <c r="X48" s="24">
        <f>BRPL_EOD!X48-BRPL_ISGS_exbus!X48</f>
        <v>-3.6841523212274296E-3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1.3672929623567143E-3</v>
      </c>
      <c r="L49" s="24">
        <f>BRPL_EOD!L49-BRPL_ISGS_exbus!L49</f>
        <v>-3.2943746861135992E-5</v>
      </c>
      <c r="M49" s="24">
        <f>BRPL_EOD!M49-BRPL_ISGS_exbus!M49</f>
        <v>9.0016020500627292E-5</v>
      </c>
      <c r="N49" s="24">
        <f>BRPL_EOD!N49-BRPL_ISGS_exbus!N49</f>
        <v>2.706942245183086E-4</v>
      </c>
      <c r="O49" s="24">
        <f>BRPL_EOD!O49-BRPL_ISGS_exbus!O49</f>
        <v>-6.2352388059707664E-3</v>
      </c>
      <c r="P49" s="24">
        <f>BRPL_EOD!P49-BRPL_ISGS_exbus!P49</f>
        <v>-9.4034833091072301E-4</v>
      </c>
      <c r="Q49" s="24">
        <f>BRPL_EOD!Q49-BRPL_ISGS_exbus!Q49</f>
        <v>4.9332730263156321E-3</v>
      </c>
      <c r="R49" s="24">
        <f>BRPL_EOD!R49-BRPL_ISGS_exbus!R49</f>
        <v>-3.4449915322589675E-3</v>
      </c>
      <c r="S49" s="24">
        <f>BRPL_EOD!S49-BRPL_ISGS_exbus!S49</f>
        <v>-1.7478006557363202E-3</v>
      </c>
      <c r="T49" s="24">
        <f>BRPL_EOD!T49-BRPL_ISGS_exbus!T49</f>
        <v>-9.2466666666668473E-4</v>
      </c>
      <c r="U49" s="24">
        <f>BRPL_EOD!U49-BRPL_ISGS_exbus!U49</f>
        <v>3.9674274115952812E-4</v>
      </c>
      <c r="V49" s="24">
        <f>BRPL_EOD!V49-BRPL_ISGS_exbus!V49</f>
        <v>1.8223880597467712E-5</v>
      </c>
      <c r="W49" s="24">
        <f>BRPL_EOD!W49-BRPL_ISGS_exbus!W49</f>
        <v>-1.4530206985767791E-3</v>
      </c>
      <c r="X49" s="24">
        <f>BRPL_EOD!X49-BRPL_ISGS_exbus!X49</f>
        <v>-4.1928067123748747E-3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1.3672929623567143E-3</v>
      </c>
      <c r="L50" s="24">
        <f>BRPL_EOD!L50-BRPL_ISGS_exbus!L50</f>
        <v>-3.2943746861135992E-5</v>
      </c>
      <c r="M50" s="24">
        <f>BRPL_EOD!M50-BRPL_ISGS_exbus!M50</f>
        <v>9.0016020500627292E-5</v>
      </c>
      <c r="N50" s="24">
        <f>BRPL_EOD!N50-BRPL_ISGS_exbus!N50</f>
        <v>2.706942245183086E-4</v>
      </c>
      <c r="O50" s="24">
        <f>BRPL_EOD!O50-BRPL_ISGS_exbus!O50</f>
        <v>-6.2352388059707664E-3</v>
      </c>
      <c r="P50" s="24">
        <f>BRPL_EOD!P50-BRPL_ISGS_exbus!P50</f>
        <v>-9.4034833091072301E-4</v>
      </c>
      <c r="Q50" s="24">
        <f>BRPL_EOD!Q50-BRPL_ISGS_exbus!Q50</f>
        <v>4.9332730263156321E-3</v>
      </c>
      <c r="R50" s="24">
        <f>BRPL_EOD!R50-BRPL_ISGS_exbus!R50</f>
        <v>-3.4449915322589675E-3</v>
      </c>
      <c r="S50" s="24">
        <f>BRPL_EOD!S50-BRPL_ISGS_exbus!S50</f>
        <v>-1.7478006557363202E-3</v>
      </c>
      <c r="T50" s="24">
        <f>BRPL_EOD!T50-BRPL_ISGS_exbus!T50</f>
        <v>-9.2466666666668473E-4</v>
      </c>
      <c r="U50" s="24">
        <f>BRPL_EOD!U50-BRPL_ISGS_exbus!U50</f>
        <v>3.9674274115952812E-4</v>
      </c>
      <c r="V50" s="24">
        <f>BRPL_EOD!V50-BRPL_ISGS_exbus!V50</f>
        <v>1.8223880597467712E-5</v>
      </c>
      <c r="W50" s="24">
        <f>BRPL_EOD!W50-BRPL_ISGS_exbus!W50</f>
        <v>-1.4530206985767791E-3</v>
      </c>
      <c r="X50" s="24">
        <f>BRPL_EOD!X50-BRPL_ISGS_exbus!X50</f>
        <v>-4.1928067123748747E-3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1.3672929623567143E-3</v>
      </c>
      <c r="L51" s="24">
        <f>BRPL_EOD!L51-BRPL_ISGS_exbus!L51</f>
        <v>-3.2943746861135992E-5</v>
      </c>
      <c r="M51" s="24">
        <f>BRPL_EOD!M51-BRPL_ISGS_exbus!M51</f>
        <v>9.0016020500627292E-5</v>
      </c>
      <c r="N51" s="24">
        <f>BRPL_EOD!N51-BRPL_ISGS_exbus!N51</f>
        <v>2.706942245183086E-4</v>
      </c>
      <c r="O51" s="24">
        <f>BRPL_EOD!O51-BRPL_ISGS_exbus!O51</f>
        <v>-6.2352388059707664E-3</v>
      </c>
      <c r="P51" s="24">
        <f>BRPL_EOD!P51-BRPL_ISGS_exbus!P51</f>
        <v>-9.4034833091072301E-4</v>
      </c>
      <c r="Q51" s="24">
        <f>BRPL_EOD!Q51-BRPL_ISGS_exbus!Q51</f>
        <v>4.9332730263156321E-3</v>
      </c>
      <c r="R51" s="24">
        <f>BRPL_EOD!R51-BRPL_ISGS_exbus!R51</f>
        <v>-3.4449915322589675E-3</v>
      </c>
      <c r="S51" s="24">
        <f>BRPL_EOD!S51-BRPL_ISGS_exbus!S51</f>
        <v>-1.7478006557363202E-3</v>
      </c>
      <c r="T51" s="24">
        <f>BRPL_EOD!T51-BRPL_ISGS_exbus!T51</f>
        <v>-9.2466666666668473E-4</v>
      </c>
      <c r="U51" s="24">
        <f>BRPL_EOD!U51-BRPL_ISGS_exbus!U51</f>
        <v>3.9674274115952812E-4</v>
      </c>
      <c r="V51" s="24">
        <f>BRPL_EOD!V51-BRPL_ISGS_exbus!V51</f>
        <v>1.8223880597467712E-5</v>
      </c>
      <c r="W51" s="24">
        <f>BRPL_EOD!W51-BRPL_ISGS_exbus!W51</f>
        <v>-1.4530206985767791E-3</v>
      </c>
      <c r="X51" s="24">
        <f>BRPL_EOD!X51-BRPL_ISGS_exbus!X51</f>
        <v>-4.1928067123748747E-3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1.3672929623567143E-3</v>
      </c>
      <c r="L52" s="24">
        <f>BRPL_EOD!L52-BRPL_ISGS_exbus!L52</f>
        <v>-3.2943746861135992E-5</v>
      </c>
      <c r="M52" s="24">
        <f>BRPL_EOD!M52-BRPL_ISGS_exbus!M52</f>
        <v>9.0016020500627292E-5</v>
      </c>
      <c r="N52" s="24">
        <f>BRPL_EOD!N52-BRPL_ISGS_exbus!N52</f>
        <v>2.706942245183086E-4</v>
      </c>
      <c r="O52" s="24">
        <f>BRPL_EOD!O52-BRPL_ISGS_exbus!O52</f>
        <v>-6.2352388059707664E-3</v>
      </c>
      <c r="P52" s="24">
        <f>BRPL_EOD!P52-BRPL_ISGS_exbus!P52</f>
        <v>-9.4034833091072301E-4</v>
      </c>
      <c r="Q52" s="24">
        <f>BRPL_EOD!Q52-BRPL_ISGS_exbus!Q52</f>
        <v>4.9332730263156321E-3</v>
      </c>
      <c r="R52" s="24">
        <f>BRPL_EOD!R52-BRPL_ISGS_exbus!R52</f>
        <v>-3.4449915322589675E-3</v>
      </c>
      <c r="S52" s="24">
        <f>BRPL_EOD!S52-BRPL_ISGS_exbus!S52</f>
        <v>-1.7478006557363202E-3</v>
      </c>
      <c r="T52" s="24">
        <f>BRPL_EOD!T52-BRPL_ISGS_exbus!T52</f>
        <v>-9.2466666666668473E-4</v>
      </c>
      <c r="U52" s="24">
        <f>BRPL_EOD!U52-BRPL_ISGS_exbus!U52</f>
        <v>3.9674274115952812E-4</v>
      </c>
      <c r="V52" s="24">
        <f>BRPL_EOD!V52-BRPL_ISGS_exbus!V52</f>
        <v>1.8223880597467712E-5</v>
      </c>
      <c r="W52" s="24">
        <f>BRPL_EOD!W52-BRPL_ISGS_exbus!W52</f>
        <v>-1.4530206985767791E-3</v>
      </c>
      <c r="X52" s="24">
        <f>BRPL_EOD!X52-BRPL_ISGS_exbus!X52</f>
        <v>-4.1928067123748747E-3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1.3672929623567143E-3</v>
      </c>
      <c r="L53" s="24">
        <f>BRPL_EOD!L53-BRPL_ISGS_exbus!L53</f>
        <v>-3.2943746861135992E-5</v>
      </c>
      <c r="M53" s="24">
        <f>BRPL_EOD!M53-BRPL_ISGS_exbus!M53</f>
        <v>5.4630509936828275E-3</v>
      </c>
      <c r="N53" s="24">
        <f>BRPL_EOD!N53-BRPL_ISGS_exbus!N53</f>
        <v>2.5841792286058762E-3</v>
      </c>
      <c r="O53" s="24">
        <f>BRPL_EOD!O53-BRPL_ISGS_exbus!O53</f>
        <v>-3.5053236944335708E-3</v>
      </c>
      <c r="P53" s="24">
        <f>BRPL_EOD!P53-BRPL_ISGS_exbus!P53</f>
        <v>-5.6160609793209915E-4</v>
      </c>
      <c r="Q53" s="24">
        <f>BRPL_EOD!Q53-BRPL_ISGS_exbus!Q53</f>
        <v>4.9332730263156321E-3</v>
      </c>
      <c r="R53" s="24">
        <f>BRPL_EOD!R53-BRPL_ISGS_exbus!R53</f>
        <v>-3.4449915322589675E-3</v>
      </c>
      <c r="S53" s="24">
        <f>BRPL_EOD!S53-BRPL_ISGS_exbus!S53</f>
        <v>-1.7478006557363202E-3</v>
      </c>
      <c r="T53" s="24">
        <f>BRPL_EOD!T53-BRPL_ISGS_exbus!T53</f>
        <v>-9.2466666666668473E-4</v>
      </c>
      <c r="U53" s="24">
        <f>BRPL_EOD!U53-BRPL_ISGS_exbus!U53</f>
        <v>3.9674274115952812E-4</v>
      </c>
      <c r="V53" s="24">
        <f>BRPL_EOD!V53-BRPL_ISGS_exbus!V53</f>
        <v>4.0239999999998055E-3</v>
      </c>
      <c r="W53" s="24">
        <f>BRPL_EOD!W53-BRPL_ISGS_exbus!W53</f>
        <v>1.4859347181008786E-3</v>
      </c>
      <c r="X53" s="24">
        <f>BRPL_EOD!X53-BRPL_ISGS_exbus!X53</f>
        <v>-4.1928067123748747E-3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1.3672929623567143E-3</v>
      </c>
      <c r="L54" s="24">
        <f>BRPL_EOD!L54-BRPL_ISGS_exbus!L54</f>
        <v>-3.2943746861135992E-5</v>
      </c>
      <c r="M54" s="24">
        <f>BRPL_EOD!M54-BRPL_ISGS_exbus!M54</f>
        <v>5.4630509936828275E-3</v>
      </c>
      <c r="N54" s="24">
        <f>BRPL_EOD!N54-BRPL_ISGS_exbus!N54</f>
        <v>2.5841792286058762E-3</v>
      </c>
      <c r="O54" s="24">
        <f>BRPL_EOD!O54-BRPL_ISGS_exbus!O54</f>
        <v>-3.5053236944335708E-3</v>
      </c>
      <c r="P54" s="24">
        <f>BRPL_EOD!P54-BRPL_ISGS_exbus!P54</f>
        <v>-5.6160609793209915E-4</v>
      </c>
      <c r="Q54" s="24">
        <f>BRPL_EOD!Q54-BRPL_ISGS_exbus!Q54</f>
        <v>4.9332730263156321E-3</v>
      </c>
      <c r="R54" s="24">
        <f>BRPL_EOD!R54-BRPL_ISGS_exbus!R54</f>
        <v>-3.4449915322589675E-3</v>
      </c>
      <c r="S54" s="24">
        <f>BRPL_EOD!S54-BRPL_ISGS_exbus!S54</f>
        <v>-1.7478006557363202E-3</v>
      </c>
      <c r="T54" s="24">
        <f>BRPL_EOD!T54-BRPL_ISGS_exbus!T54</f>
        <v>-9.2466666666668473E-4</v>
      </c>
      <c r="U54" s="24">
        <f>BRPL_EOD!U54-BRPL_ISGS_exbus!U54</f>
        <v>3.9674274115952812E-4</v>
      </c>
      <c r="V54" s="24">
        <f>BRPL_EOD!V54-BRPL_ISGS_exbus!V54</f>
        <v>4.0239999999998055E-3</v>
      </c>
      <c r="W54" s="24">
        <f>BRPL_EOD!W54-BRPL_ISGS_exbus!W54</f>
        <v>1.4859347181008786E-3</v>
      </c>
      <c r="X54" s="24">
        <f>BRPL_EOD!X54-BRPL_ISGS_exbus!X54</f>
        <v>-4.1928067123748747E-3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1.3672929623567143E-3</v>
      </c>
      <c r="L55" s="24">
        <f>BRPL_EOD!L55-BRPL_ISGS_exbus!L55</f>
        <v>-3.2943746861135992E-5</v>
      </c>
      <c r="M55" s="24">
        <f>BRPL_EOD!M55-BRPL_ISGS_exbus!M55</f>
        <v>5.4630509936828275E-3</v>
      </c>
      <c r="N55" s="24">
        <f>BRPL_EOD!N55-BRPL_ISGS_exbus!N55</f>
        <v>2.5841792286058762E-3</v>
      </c>
      <c r="O55" s="24">
        <f>BRPL_EOD!O55-BRPL_ISGS_exbus!O55</f>
        <v>-3.5053236944335708E-3</v>
      </c>
      <c r="P55" s="24">
        <f>BRPL_EOD!P55-BRPL_ISGS_exbus!P55</f>
        <v>-5.6160609793209915E-4</v>
      </c>
      <c r="Q55" s="24">
        <f>BRPL_EOD!Q55-BRPL_ISGS_exbus!Q55</f>
        <v>4.9332730263156321E-3</v>
      </c>
      <c r="R55" s="24">
        <f>BRPL_EOD!R55-BRPL_ISGS_exbus!R55</f>
        <v>-3.4449915322589675E-3</v>
      </c>
      <c r="S55" s="24">
        <f>BRPL_EOD!S55-BRPL_ISGS_exbus!S55</f>
        <v>-1.7478006557363202E-3</v>
      </c>
      <c r="T55" s="24">
        <f>BRPL_EOD!T55-BRPL_ISGS_exbus!T55</f>
        <v>-9.2466666666668473E-4</v>
      </c>
      <c r="U55" s="24">
        <f>BRPL_EOD!U55-BRPL_ISGS_exbus!U55</f>
        <v>3.9674274115952812E-4</v>
      </c>
      <c r="V55" s="24">
        <f>BRPL_EOD!V55-BRPL_ISGS_exbus!V55</f>
        <v>4.0239999999998055E-3</v>
      </c>
      <c r="W55" s="24">
        <f>BRPL_EOD!W55-BRPL_ISGS_exbus!W55</f>
        <v>1.4859347181008786E-3</v>
      </c>
      <c r="X55" s="24">
        <f>BRPL_EOD!X55-BRPL_ISGS_exbus!X55</f>
        <v>-4.1928067123748747E-3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1.3672929623567143E-3</v>
      </c>
      <c r="L56" s="24">
        <f>BRPL_EOD!L56-BRPL_ISGS_exbus!L56</f>
        <v>-3.2943746861135992E-5</v>
      </c>
      <c r="M56" s="24">
        <f>BRPL_EOD!M56-BRPL_ISGS_exbus!M56</f>
        <v>5.4630509936828275E-3</v>
      </c>
      <c r="N56" s="24">
        <f>BRPL_EOD!N56-BRPL_ISGS_exbus!N56</f>
        <v>2.5841792286058762E-3</v>
      </c>
      <c r="O56" s="24">
        <f>BRPL_EOD!O56-BRPL_ISGS_exbus!O56</f>
        <v>-3.5053236944335708E-3</v>
      </c>
      <c r="P56" s="24">
        <f>BRPL_EOD!P56-BRPL_ISGS_exbus!P56</f>
        <v>-5.6160609793209915E-4</v>
      </c>
      <c r="Q56" s="24">
        <f>BRPL_EOD!Q56-BRPL_ISGS_exbus!Q56</f>
        <v>4.9332730263156321E-3</v>
      </c>
      <c r="R56" s="24">
        <f>BRPL_EOD!R56-BRPL_ISGS_exbus!R56</f>
        <v>-3.4449915322589675E-3</v>
      </c>
      <c r="S56" s="24">
        <f>BRPL_EOD!S56-BRPL_ISGS_exbus!S56</f>
        <v>-1.7478006557363202E-3</v>
      </c>
      <c r="T56" s="24">
        <f>BRPL_EOD!T56-BRPL_ISGS_exbus!T56</f>
        <v>-9.2466666666668473E-4</v>
      </c>
      <c r="U56" s="24">
        <f>BRPL_EOD!U56-BRPL_ISGS_exbus!U56</f>
        <v>3.9674274115952812E-4</v>
      </c>
      <c r="V56" s="24">
        <f>BRPL_EOD!V56-BRPL_ISGS_exbus!V56</f>
        <v>4.0239999999998055E-3</v>
      </c>
      <c r="W56" s="24">
        <f>BRPL_EOD!W56-BRPL_ISGS_exbus!W56</f>
        <v>1.4859347181008786E-3</v>
      </c>
      <c r="X56" s="24">
        <f>BRPL_EOD!X56-BRPL_ISGS_exbus!X56</f>
        <v>-4.1928067123748747E-3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-5.1389198750939613E-4</v>
      </c>
      <c r="L57" s="24">
        <f>BRPL_EOD!L57-BRPL_ISGS_exbus!L57</f>
        <v>-3.2943746861135992E-5</v>
      </c>
      <c r="M57" s="24">
        <f>BRPL_EOD!M57-BRPL_ISGS_exbus!M57</f>
        <v>5.4630509936828275E-3</v>
      </c>
      <c r="N57" s="24">
        <f>BRPL_EOD!N57-BRPL_ISGS_exbus!N57</f>
        <v>2.5841792286058762E-3</v>
      </c>
      <c r="O57" s="24">
        <f>BRPL_EOD!O57-BRPL_ISGS_exbus!O57</f>
        <v>-3.5053236944335708E-3</v>
      </c>
      <c r="P57" s="24">
        <f>BRPL_EOD!P57-BRPL_ISGS_exbus!P57</f>
        <v>-5.6160609793209915E-4</v>
      </c>
      <c r="Q57" s="24">
        <f>BRPL_EOD!Q57-BRPL_ISGS_exbus!Q57</f>
        <v>4.9332730263156321E-3</v>
      </c>
      <c r="R57" s="24">
        <f>BRPL_EOD!R57-BRPL_ISGS_exbus!R57</f>
        <v>-3.4449915322589675E-3</v>
      </c>
      <c r="S57" s="24">
        <f>BRPL_EOD!S57-BRPL_ISGS_exbus!S57</f>
        <v>-1.7478006557363202E-3</v>
      </c>
      <c r="T57" s="24">
        <f>BRPL_EOD!T57-BRPL_ISGS_exbus!T57</f>
        <v>-9.2466666666668473E-4</v>
      </c>
      <c r="U57" s="24">
        <f>BRPL_EOD!U57-BRPL_ISGS_exbus!U57</f>
        <v>3.9674274115952812E-4</v>
      </c>
      <c r="V57" s="24">
        <f>BRPL_EOD!V57-BRPL_ISGS_exbus!V57</f>
        <v>4.0239999999998055E-3</v>
      </c>
      <c r="W57" s="24">
        <f>BRPL_EOD!W57-BRPL_ISGS_exbus!W57</f>
        <v>-1.0166302688361384E-3</v>
      </c>
      <c r="X57" s="24">
        <f>BRPL_EOD!X57-BRPL_ISGS_exbus!X57</f>
        <v>-4.1928067123748747E-3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-5.1389198750939613E-4</v>
      </c>
      <c r="L58" s="24">
        <f>BRPL_EOD!L58-BRPL_ISGS_exbus!L58</f>
        <v>-3.2943746861135992E-5</v>
      </c>
      <c r="M58" s="24">
        <f>BRPL_EOD!M58-BRPL_ISGS_exbus!M58</f>
        <v>5.4630509936828275E-3</v>
      </c>
      <c r="N58" s="24">
        <f>BRPL_EOD!N58-BRPL_ISGS_exbus!N58</f>
        <v>2.5841792286058762E-3</v>
      </c>
      <c r="O58" s="24">
        <f>BRPL_EOD!O58-BRPL_ISGS_exbus!O58</f>
        <v>-3.5053236944335708E-3</v>
      </c>
      <c r="P58" s="24">
        <f>BRPL_EOD!P58-BRPL_ISGS_exbus!P58</f>
        <v>-5.6160609793209915E-4</v>
      </c>
      <c r="Q58" s="24">
        <f>BRPL_EOD!Q58-BRPL_ISGS_exbus!Q58</f>
        <v>4.9332730263156321E-3</v>
      </c>
      <c r="R58" s="24">
        <f>BRPL_EOD!R58-BRPL_ISGS_exbus!R58</f>
        <v>-3.4449915322589675E-3</v>
      </c>
      <c r="S58" s="24">
        <f>BRPL_EOD!S58-BRPL_ISGS_exbus!S58</f>
        <v>-1.7478006557363202E-3</v>
      </c>
      <c r="T58" s="24">
        <f>BRPL_EOD!T58-BRPL_ISGS_exbus!T58</f>
        <v>-9.2466666666668473E-4</v>
      </c>
      <c r="U58" s="24">
        <f>BRPL_EOD!U58-BRPL_ISGS_exbus!U58</f>
        <v>3.9674274115952812E-4</v>
      </c>
      <c r="V58" s="24">
        <f>BRPL_EOD!V58-BRPL_ISGS_exbus!V58</f>
        <v>4.0239999999998055E-3</v>
      </c>
      <c r="W58" s="24">
        <f>BRPL_EOD!W58-BRPL_ISGS_exbus!W58</f>
        <v>-1.0166302688361384E-3</v>
      </c>
      <c r="X58" s="24">
        <f>BRPL_EOD!X58-BRPL_ISGS_exbus!X58</f>
        <v>-4.1928067123748747E-3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-5.1389198750939613E-4</v>
      </c>
      <c r="L59" s="24">
        <f>BRPL_EOD!L59-BRPL_ISGS_exbus!L59</f>
        <v>-3.2943746861135992E-5</v>
      </c>
      <c r="M59" s="24">
        <f>BRPL_EOD!M59-BRPL_ISGS_exbus!M59</f>
        <v>1.2480304872042325E-4</v>
      </c>
      <c r="N59" s="24">
        <f>BRPL_EOD!N59-BRPL_ISGS_exbus!N59</f>
        <v>2.706942245183086E-4</v>
      </c>
      <c r="O59" s="24">
        <f>BRPL_EOD!O59-BRPL_ISGS_exbus!O59</f>
        <v>-6.2352388059707664E-3</v>
      </c>
      <c r="P59" s="24">
        <f>BRPL_EOD!P59-BRPL_ISGS_exbus!P59</f>
        <v>-9.4034833091072301E-4</v>
      </c>
      <c r="Q59" s="24">
        <f>BRPL_EOD!Q59-BRPL_ISGS_exbus!Q59</f>
        <v>4.9332730263156321E-3</v>
      </c>
      <c r="R59" s="24">
        <f>BRPL_EOD!R59-BRPL_ISGS_exbus!R59</f>
        <v>-3.4449915322589675E-3</v>
      </c>
      <c r="S59" s="24">
        <f>BRPL_EOD!S59-BRPL_ISGS_exbus!S59</f>
        <v>-1.7478006557363202E-3</v>
      </c>
      <c r="T59" s="24">
        <f>BRPL_EOD!T59-BRPL_ISGS_exbus!T59</f>
        <v>-9.2466666666668473E-4</v>
      </c>
      <c r="U59" s="24">
        <f>BRPL_EOD!U59-BRPL_ISGS_exbus!U59</f>
        <v>3.9674274115952812E-4</v>
      </c>
      <c r="V59" s="24">
        <f>BRPL_EOD!V59-BRPL_ISGS_exbus!V59</f>
        <v>4.0239999999998055E-3</v>
      </c>
      <c r="W59" s="24">
        <f>BRPL_EOD!W59-BRPL_ISGS_exbus!W59</f>
        <v>-1.0166302688361384E-3</v>
      </c>
      <c r="X59" s="24">
        <f>BRPL_EOD!X59-BRPL_ISGS_exbus!X59</f>
        <v>-4.1928067123748747E-3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-5.1389198750939613E-4</v>
      </c>
      <c r="L60" s="24">
        <f>BRPL_EOD!L60-BRPL_ISGS_exbus!L60</f>
        <v>-3.2943746861135992E-5</v>
      </c>
      <c r="M60" s="24">
        <f>BRPL_EOD!M60-BRPL_ISGS_exbus!M60</f>
        <v>9.0016020500627292E-5</v>
      </c>
      <c r="N60" s="24">
        <f>BRPL_EOD!N60-BRPL_ISGS_exbus!N60</f>
        <v>2.706942245183086E-4</v>
      </c>
      <c r="O60" s="24">
        <f>BRPL_EOD!O60-BRPL_ISGS_exbus!O60</f>
        <v>-6.2352388059707664E-3</v>
      </c>
      <c r="P60" s="24">
        <f>BRPL_EOD!P60-BRPL_ISGS_exbus!P60</f>
        <v>-9.4034833091072301E-4</v>
      </c>
      <c r="Q60" s="24">
        <f>BRPL_EOD!Q60-BRPL_ISGS_exbus!Q60</f>
        <v>4.4253222591361663E-4</v>
      </c>
      <c r="R60" s="24">
        <f>BRPL_EOD!R60-BRPL_ISGS_exbus!R60</f>
        <v>3.6067573846665368E-3</v>
      </c>
      <c r="S60" s="24">
        <f>BRPL_EOD!S60-BRPL_ISGS_exbus!S60</f>
        <v>-5.4476119403101819E-4</v>
      </c>
      <c r="T60" s="24">
        <f>BRPL_EOD!T60-BRPL_ISGS_exbus!T60</f>
        <v>-9.2466666666668473E-4</v>
      </c>
      <c r="U60" s="24">
        <f>BRPL_EOD!U60-BRPL_ISGS_exbus!U60</f>
        <v>3.9674274115952812E-4</v>
      </c>
      <c r="V60" s="24">
        <f>BRPL_EOD!V60-BRPL_ISGS_exbus!V60</f>
        <v>4.0239999999998055E-3</v>
      </c>
      <c r="W60" s="24">
        <f>BRPL_EOD!W60-BRPL_ISGS_exbus!W60</f>
        <v>-1.0166302688361384E-3</v>
      </c>
      <c r="X60" s="24">
        <f>BRPL_EOD!X60-BRPL_ISGS_exbus!X60</f>
        <v>-4.1928067123748747E-3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-5.1389198750939613E-4</v>
      </c>
      <c r="L61" s="24">
        <f>BRPL_EOD!L61-BRPL_ISGS_exbus!L61</f>
        <v>-3.2943746861135992E-5</v>
      </c>
      <c r="M61" s="24">
        <f>BRPL_EOD!M61-BRPL_ISGS_exbus!M61</f>
        <v>9.0016020500627292E-5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-9.4034833091072301E-4</v>
      </c>
      <c r="Q61" s="24">
        <f>BRPL_EOD!Q61-BRPL_ISGS_exbus!Q61</f>
        <v>4.4253222591361663E-4</v>
      </c>
      <c r="R61" s="24">
        <f>BRPL_EOD!R61-BRPL_ISGS_exbus!R61</f>
        <v>3.6067573846665368E-3</v>
      </c>
      <c r="S61" s="24">
        <f>BRPL_EOD!S61-BRPL_ISGS_exbus!S61</f>
        <v>-5.4476119403101819E-4</v>
      </c>
      <c r="T61" s="24">
        <f>BRPL_EOD!T61-BRPL_ISGS_exbus!T61</f>
        <v>-9.2466666666668473E-4</v>
      </c>
      <c r="U61" s="24">
        <f>BRPL_EOD!U61-BRPL_ISGS_exbus!U61</f>
        <v>3.9674274115952812E-4</v>
      </c>
      <c r="V61" s="24">
        <f>BRPL_EOD!V61-BRPL_ISGS_exbus!V61</f>
        <v>4.0239999999998055E-3</v>
      </c>
      <c r="W61" s="24">
        <f>BRPL_EOD!W61-BRPL_ISGS_exbus!W61</f>
        <v>-1.0166302688361384E-3</v>
      </c>
      <c r="X61" s="24">
        <f>BRPL_EOD!X61-BRPL_ISGS_exbus!X61</f>
        <v>-4.1928067123748747E-3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-5.1389198750939613E-4</v>
      </c>
      <c r="L62" s="24">
        <f>BRPL_EOD!L62-BRPL_ISGS_exbus!L62</f>
        <v>6.1794842686424545E-5</v>
      </c>
      <c r="M62" s="24">
        <f>BRPL_EOD!M62-BRPL_ISGS_exbus!M62</f>
        <v>9.0016020500627292E-5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-9.4034833091072301E-4</v>
      </c>
      <c r="Q62" s="24">
        <f>BRPL_EOD!Q62-BRPL_ISGS_exbus!Q62</f>
        <v>4.4253222591361663E-4</v>
      </c>
      <c r="R62" s="24">
        <f>BRPL_EOD!R62-BRPL_ISGS_exbus!R62</f>
        <v>3.6067573846665368E-3</v>
      </c>
      <c r="S62" s="24">
        <f>BRPL_EOD!S62-BRPL_ISGS_exbus!S62</f>
        <v>-5.4476119403101819E-4</v>
      </c>
      <c r="T62" s="24">
        <f>BRPL_EOD!T62-BRPL_ISGS_exbus!T62</f>
        <v>-9.2466666666668473E-4</v>
      </c>
      <c r="U62" s="24">
        <f>BRPL_EOD!U62-BRPL_ISGS_exbus!U62</f>
        <v>3.9674274115952812E-4</v>
      </c>
      <c r="V62" s="24">
        <f>BRPL_EOD!V62-BRPL_ISGS_exbus!V62</f>
        <v>4.0239999999998055E-3</v>
      </c>
      <c r="W62" s="24">
        <f>BRPL_EOD!W62-BRPL_ISGS_exbus!W62</f>
        <v>-1.0166302688361384E-3</v>
      </c>
      <c r="X62" s="24">
        <f>BRPL_EOD!X62-BRPL_ISGS_exbus!X62</f>
        <v>-4.1928067123748747E-3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1.3544594925747333E-3</v>
      </c>
      <c r="L63" s="24">
        <f>BRPL_EOD!L63-BRPL_ISGS_exbus!L63</f>
        <v>-4.0227052023666943E-5</v>
      </c>
      <c r="M63" s="24">
        <f>BRPL_EOD!M63-BRPL_ISGS_exbus!M63</f>
        <v>9.0016020500627292E-5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-9.4034833091072301E-4</v>
      </c>
      <c r="Q63" s="24">
        <f>BRPL_EOD!Q63-BRPL_ISGS_exbus!Q63</f>
        <v>4.4253222591361663E-4</v>
      </c>
      <c r="R63" s="24">
        <f>BRPL_EOD!R63-BRPL_ISGS_exbus!R63</f>
        <v>3.6067573846665368E-3</v>
      </c>
      <c r="S63" s="24">
        <f>BRPL_EOD!S63-BRPL_ISGS_exbus!S63</f>
        <v>-5.4476119403101819E-4</v>
      </c>
      <c r="T63" s="24">
        <f>BRPL_EOD!T63-BRPL_ISGS_exbus!T63</f>
        <v>-9.2466666666668473E-4</v>
      </c>
      <c r="U63" s="24">
        <f>BRPL_EOD!U63-BRPL_ISGS_exbus!U63</f>
        <v>3.9674274115952812E-4</v>
      </c>
      <c r="V63" s="24">
        <f>BRPL_EOD!V63-BRPL_ISGS_exbus!V63</f>
        <v>8.6613157894621651E-4</v>
      </c>
      <c r="W63" s="24">
        <f>BRPL_EOD!W63-BRPL_ISGS_exbus!W63</f>
        <v>3.8678865311609911E-3</v>
      </c>
      <c r="X63" s="24">
        <f>BRPL_EOD!X63-BRPL_ISGS_exbus!X63</f>
        <v>2.1913867337630677E-3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1.3544594925747333E-3</v>
      </c>
      <c r="L64" s="24">
        <f>BRPL_EOD!L64-BRPL_ISGS_exbus!L64</f>
        <v>3.3170268238791323E-5</v>
      </c>
      <c r="M64" s="24">
        <f>BRPL_EOD!M64-BRPL_ISGS_exbus!M64</f>
        <v>9.0016020500627292E-5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-9.4034833091072301E-4</v>
      </c>
      <c r="Q64" s="24">
        <f>BRPL_EOD!Q64-BRPL_ISGS_exbus!Q64</f>
        <v>4.4253222591361663E-4</v>
      </c>
      <c r="R64" s="24">
        <f>BRPL_EOD!R64-BRPL_ISGS_exbus!R64</f>
        <v>3.6067573846665368E-3</v>
      </c>
      <c r="S64" s="24">
        <f>BRPL_EOD!S64-BRPL_ISGS_exbus!S64</f>
        <v>-5.4476119403101819E-4</v>
      </c>
      <c r="T64" s="24">
        <f>BRPL_EOD!T64-BRPL_ISGS_exbus!T64</f>
        <v>-9.2466666666668473E-4</v>
      </c>
      <c r="U64" s="24">
        <f>BRPL_EOD!U64-BRPL_ISGS_exbus!U64</f>
        <v>3.9674274115952812E-4</v>
      </c>
      <c r="V64" s="24">
        <f>BRPL_EOD!V64-BRPL_ISGS_exbus!V64</f>
        <v>9.0971052631605431E-4</v>
      </c>
      <c r="W64" s="24">
        <f>BRPL_EOD!W64-BRPL_ISGS_exbus!W64</f>
        <v>3.8678865311609911E-3</v>
      </c>
      <c r="X64" s="24">
        <f>BRPL_EOD!X64-BRPL_ISGS_exbus!X64</f>
        <v>2.1913867337630677E-3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1.3544594925747333E-3</v>
      </c>
      <c r="L65" s="24">
        <f>BRPL_EOD!L65-BRPL_ISGS_exbus!L65</f>
        <v>-6.047102991502129E-5</v>
      </c>
      <c r="M65" s="24">
        <f>BRPL_EOD!M65-BRPL_ISGS_exbus!M65</f>
        <v>9.0016020500627292E-5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-9.4034833091072301E-4</v>
      </c>
      <c r="Q65" s="24">
        <f>BRPL_EOD!Q65-BRPL_ISGS_exbus!Q65</f>
        <v>4.4253222591361663E-4</v>
      </c>
      <c r="R65" s="24">
        <f>BRPL_EOD!R65-BRPL_ISGS_exbus!R65</f>
        <v>2.813713792111372E-3</v>
      </c>
      <c r="S65" s="24">
        <f>BRPL_EOD!S65-BRPL_ISGS_exbus!S65</f>
        <v>-5.4476119403101819E-4</v>
      </c>
      <c r="T65" s="24">
        <f>BRPL_EOD!T65-BRPL_ISGS_exbus!T65</f>
        <v>-9.2466666666668473E-4</v>
      </c>
      <c r="U65" s="24">
        <f>BRPL_EOD!U65-BRPL_ISGS_exbus!U65</f>
        <v>3.9674274115952812E-4</v>
      </c>
      <c r="V65" s="24">
        <f>BRPL_EOD!V65-BRPL_ISGS_exbus!V65</f>
        <v>9.0971052631605431E-4</v>
      </c>
      <c r="W65" s="24">
        <f>BRPL_EOD!W65-BRPL_ISGS_exbus!W65</f>
        <v>3.8678865311609911E-3</v>
      </c>
      <c r="X65" s="24">
        <f>BRPL_EOD!X65-BRPL_ISGS_exbus!X65</f>
        <v>2.1913867337630677E-3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1.3544594925747333E-3</v>
      </c>
      <c r="L66" s="24">
        <f>BRPL_EOD!L66-BRPL_ISGS_exbus!L66</f>
        <v>8.4181469706123835E-6</v>
      </c>
      <c r="M66" s="24">
        <f>BRPL_EOD!M66-BRPL_ISGS_exbus!M66</f>
        <v>9.0016020500627292E-5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-9.4034833091072301E-4</v>
      </c>
      <c r="Q66" s="24">
        <f>BRPL_EOD!Q66-BRPL_ISGS_exbus!Q66</f>
        <v>4.4253222591361663E-4</v>
      </c>
      <c r="R66" s="24">
        <f>BRPL_EOD!R66-BRPL_ISGS_exbus!R66</f>
        <v>2.813713792111372E-3</v>
      </c>
      <c r="S66" s="24">
        <f>BRPL_EOD!S66-BRPL_ISGS_exbus!S66</f>
        <v>-5.4476119403101819E-4</v>
      </c>
      <c r="T66" s="24">
        <f>BRPL_EOD!T66-BRPL_ISGS_exbus!T66</f>
        <v>-9.2466666666668473E-4</v>
      </c>
      <c r="U66" s="24">
        <f>BRPL_EOD!U66-BRPL_ISGS_exbus!U66</f>
        <v>3.9674274115952812E-4</v>
      </c>
      <c r="V66" s="24">
        <f>BRPL_EOD!V66-BRPL_ISGS_exbus!V66</f>
        <v>9.0971052631605431E-4</v>
      </c>
      <c r="W66" s="24">
        <f>BRPL_EOD!W66-BRPL_ISGS_exbus!W66</f>
        <v>3.8678865311609911E-3</v>
      </c>
      <c r="X66" s="24">
        <f>BRPL_EOD!X66-BRPL_ISGS_exbus!X66</f>
        <v>2.1913867337630677E-3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1.3544594925747333E-3</v>
      </c>
      <c r="L67" s="24">
        <f>BRPL_EOD!L67-BRPL_ISGS_exbus!L67</f>
        <v>7.4268257559850781E-5</v>
      </c>
      <c r="M67" s="24">
        <f>BRPL_EOD!M67-BRPL_ISGS_exbus!M67</f>
        <v>9.0016020500627292E-5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-9.4034833091072301E-4</v>
      </c>
      <c r="Q67" s="24">
        <f>BRPL_EOD!Q67-BRPL_ISGS_exbus!Q67</f>
        <v>4.4253222591361663E-4</v>
      </c>
      <c r="R67" s="24">
        <f>BRPL_EOD!R67-BRPL_ISGS_exbus!R67</f>
        <v>3.7856099699986601E-3</v>
      </c>
      <c r="S67" s="24">
        <f>BRPL_EOD!S67-BRPL_ISGS_exbus!S67</f>
        <v>-5.4476119403101819E-4</v>
      </c>
      <c r="T67" s="24">
        <f>BRPL_EOD!T67-BRPL_ISGS_exbus!T67</f>
        <v>-9.2466666666668473E-4</v>
      </c>
      <c r="U67" s="24">
        <f>BRPL_EOD!U67-BRPL_ISGS_exbus!U67</f>
        <v>3.9674274115952812E-4</v>
      </c>
      <c r="V67" s="24">
        <f>BRPL_EOD!V67-BRPL_ISGS_exbus!V67</f>
        <v>9.0971052631605431E-4</v>
      </c>
      <c r="W67" s="24">
        <f>BRPL_EOD!W67-BRPL_ISGS_exbus!W67</f>
        <v>3.8678865311609911E-3</v>
      </c>
      <c r="X67" s="24">
        <f>BRPL_EOD!X67-BRPL_ISGS_exbus!X67</f>
        <v>2.1913867337630677E-3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1.3544594925747333E-3</v>
      </c>
      <c r="L68" s="24">
        <f>BRPL_EOD!L68-BRPL_ISGS_exbus!L68</f>
        <v>7.4268257559850781E-5</v>
      </c>
      <c r="M68" s="24">
        <f>BRPL_EOD!M68-BRPL_ISGS_exbus!M68</f>
        <v>9.0016020500627292E-5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-9.4034833091072301E-4</v>
      </c>
      <c r="Q68" s="24">
        <f>BRPL_EOD!Q68-BRPL_ISGS_exbus!Q68</f>
        <v>4.4253222591361663E-4</v>
      </c>
      <c r="R68" s="24">
        <f>BRPL_EOD!R68-BRPL_ISGS_exbus!R68</f>
        <v>3.7856099699986601E-3</v>
      </c>
      <c r="S68" s="24">
        <f>BRPL_EOD!S68-BRPL_ISGS_exbus!S68</f>
        <v>-5.4476119403101819E-4</v>
      </c>
      <c r="T68" s="24">
        <f>BRPL_EOD!T68-BRPL_ISGS_exbus!T68</f>
        <v>-9.2466666666668473E-4</v>
      </c>
      <c r="U68" s="24">
        <f>BRPL_EOD!U68-BRPL_ISGS_exbus!U68</f>
        <v>3.9674274115952812E-4</v>
      </c>
      <c r="V68" s="24">
        <f>BRPL_EOD!V68-BRPL_ISGS_exbus!V68</f>
        <v>9.0971052631605431E-4</v>
      </c>
      <c r="W68" s="24">
        <f>BRPL_EOD!W68-BRPL_ISGS_exbus!W68</f>
        <v>3.8678865311609911E-3</v>
      </c>
      <c r="X68" s="24">
        <f>BRPL_EOD!X68-BRPL_ISGS_exbus!X68</f>
        <v>2.1913867337630677E-3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1.3099177761546343E-3</v>
      </c>
      <c r="L69" s="24">
        <f>BRPL_EOD!L69-BRPL_ISGS_exbus!L69</f>
        <v>-3.2631968924334842E-5</v>
      </c>
      <c r="M69" s="24">
        <f>BRPL_EOD!M69-BRPL_ISGS_exbus!M69</f>
        <v>9.0016020500627292E-5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-9.4034833091072301E-4</v>
      </c>
      <c r="Q69" s="24">
        <f>BRPL_EOD!Q69-BRPL_ISGS_exbus!Q69</f>
        <v>-5.1162711864627397E-4</v>
      </c>
      <c r="R69" s="24">
        <f>BRPL_EOD!R69-BRPL_ISGS_exbus!R69</f>
        <v>3.7856099699986601E-3</v>
      </c>
      <c r="S69" s="24">
        <f>BRPL_EOD!S69-BRPL_ISGS_exbus!S69</f>
        <v>2.9433070866140554E-3</v>
      </c>
      <c r="T69" s="24">
        <f>BRPL_EOD!T69-BRPL_ISGS_exbus!T69</f>
        <v>-4.3981879194632256E-4</v>
      </c>
      <c r="U69" s="24">
        <f>BRPL_EOD!U69-BRPL_ISGS_exbus!U69</f>
        <v>3.9674274115952812E-4</v>
      </c>
      <c r="V69" s="24">
        <f>BRPL_EOD!V69-BRPL_ISGS_exbus!V69</f>
        <v>9.0971052631605431E-4</v>
      </c>
      <c r="W69" s="24">
        <f>BRPL_EOD!W69-BRPL_ISGS_exbus!W69</f>
        <v>3.8678865311609911E-3</v>
      </c>
      <c r="X69" s="24">
        <f>BRPL_EOD!X69-BRPL_ISGS_exbus!X69</f>
        <v>2.1913867337630677E-3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3.2378985375771663E-3</v>
      </c>
      <c r="L70" s="24">
        <f>BRPL_EOD!L70-BRPL_ISGS_exbus!L70</f>
        <v>-3.2631968924334842E-5</v>
      </c>
      <c r="M70" s="24">
        <f>BRPL_EOD!M70-BRPL_ISGS_exbus!M70</f>
        <v>9.0016020500627292E-5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-9.4034833091072301E-4</v>
      </c>
      <c r="Q70" s="24">
        <f>BRPL_EOD!Q70-BRPL_ISGS_exbus!Q70</f>
        <v>-5.1162711864627397E-4</v>
      </c>
      <c r="R70" s="24">
        <f>BRPL_EOD!R70-BRPL_ISGS_exbus!R70</f>
        <v>3.7856099699986601E-3</v>
      </c>
      <c r="S70" s="24">
        <f>BRPL_EOD!S70-BRPL_ISGS_exbus!S70</f>
        <v>2.9433070866140554E-3</v>
      </c>
      <c r="T70" s="24">
        <f>BRPL_EOD!T70-BRPL_ISGS_exbus!T70</f>
        <v>-4.3981879194632256E-4</v>
      </c>
      <c r="U70" s="24">
        <f>BRPL_EOD!U70-BRPL_ISGS_exbus!U70</f>
        <v>3.9674274115952812E-4</v>
      </c>
      <c r="V70" s="24">
        <f>BRPL_EOD!V70-BRPL_ISGS_exbus!V70</f>
        <v>9.0971052631605431E-4</v>
      </c>
      <c r="W70" s="24">
        <f>BRPL_EOD!W70-BRPL_ISGS_exbus!W70</f>
        <v>3.8678865311609911E-3</v>
      </c>
      <c r="X70" s="24">
        <f>BRPL_EOD!X70-BRPL_ISGS_exbus!X70</f>
        <v>2.1913867337630677E-3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-3.2584924383627367E-5</v>
      </c>
      <c r="L71" s="24">
        <f>BRPL_EOD!L71-BRPL_ISGS_exbus!L71</f>
        <v>-4.2844030860322846E-4</v>
      </c>
      <c r="M71" s="24">
        <f>BRPL_EOD!M71-BRPL_ISGS_exbus!M71</f>
        <v>9.0016020500627292E-5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-9.4034833091072301E-4</v>
      </c>
      <c r="Q71" s="24">
        <f>BRPL_EOD!Q71-BRPL_ISGS_exbus!Q71</f>
        <v>-5.1162711864627397E-4</v>
      </c>
      <c r="R71" s="24">
        <f>BRPL_EOD!R71-BRPL_ISGS_exbus!R71</f>
        <v>3.7856099699986601E-3</v>
      </c>
      <c r="S71" s="24">
        <f>BRPL_EOD!S71-BRPL_ISGS_exbus!S71</f>
        <v>2.9433070866140554E-3</v>
      </c>
      <c r="T71" s="24">
        <f>BRPL_EOD!T71-BRPL_ISGS_exbus!T71</f>
        <v>-4.3981879194632256E-4</v>
      </c>
      <c r="U71" s="24">
        <f>BRPL_EOD!U71-BRPL_ISGS_exbus!U71</f>
        <v>3.9674274115952812E-4</v>
      </c>
      <c r="V71" s="24">
        <f>BRPL_EOD!V71-BRPL_ISGS_exbus!V71</f>
        <v>9.0971052631605431E-4</v>
      </c>
      <c r="W71" s="24">
        <f>BRPL_EOD!W71-BRPL_ISGS_exbus!W71</f>
        <v>3.8678865311609911E-3</v>
      </c>
      <c r="X71" s="24">
        <f>BRPL_EOD!X71-BRPL_ISGS_exbus!X71</f>
        <v>2.1913867337630677E-3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3.5457677975045954E-3</v>
      </c>
      <c r="L72" s="24">
        <f>BRPL_EOD!L72-BRPL_ISGS_exbus!L72</f>
        <v>-4.2844030860322846E-4</v>
      </c>
      <c r="M72" s="24">
        <f>BRPL_EOD!M72-BRPL_ISGS_exbus!M72</f>
        <v>9.0016020500627292E-5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-9.4034833091072301E-4</v>
      </c>
      <c r="Q72" s="24">
        <f>BRPL_EOD!Q72-BRPL_ISGS_exbus!Q72</f>
        <v>-5.1162711864627397E-4</v>
      </c>
      <c r="R72" s="24">
        <f>BRPL_EOD!R72-BRPL_ISGS_exbus!R72</f>
        <v>3.7856099699986601E-3</v>
      </c>
      <c r="S72" s="24">
        <f>BRPL_EOD!S72-BRPL_ISGS_exbus!S72</f>
        <v>2.9433070866140554E-3</v>
      </c>
      <c r="T72" s="24">
        <f>BRPL_EOD!T72-BRPL_ISGS_exbus!T72</f>
        <v>-4.3981879194632256E-4</v>
      </c>
      <c r="U72" s="24">
        <f>BRPL_EOD!U72-BRPL_ISGS_exbus!U72</f>
        <v>3.9674274115952812E-4</v>
      </c>
      <c r="V72" s="24">
        <f>BRPL_EOD!V72-BRPL_ISGS_exbus!V72</f>
        <v>9.0971052631605431E-4</v>
      </c>
      <c r="W72" s="24">
        <f>BRPL_EOD!W72-BRPL_ISGS_exbus!W72</f>
        <v>3.8678865311609911E-3</v>
      </c>
      <c r="X72" s="24">
        <f>BRPL_EOD!X72-BRPL_ISGS_exbus!X72</f>
        <v>2.1913867337630677E-3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3.6530891122197318E-3</v>
      </c>
      <c r="L73" s="24">
        <f>BRPL_EOD!L73-BRPL_ISGS_exbus!L73</f>
        <v>-7.628933230918733E-5</v>
      </c>
      <c r="M73" s="24">
        <f>BRPL_EOD!M73-BRPL_ISGS_exbus!M73</f>
        <v>9.0016020500627292E-5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-9.4034833091072301E-4</v>
      </c>
      <c r="Q73" s="24">
        <f>BRPL_EOD!Q73-BRPL_ISGS_exbus!Q73</f>
        <v>-5.1162711864627397E-4</v>
      </c>
      <c r="R73" s="24">
        <f>BRPL_EOD!R73-BRPL_ISGS_exbus!R73</f>
        <v>3.7856099699986601E-3</v>
      </c>
      <c r="S73" s="24">
        <f>BRPL_EOD!S73-BRPL_ISGS_exbus!S73</f>
        <v>2.9433070866140554E-3</v>
      </c>
      <c r="T73" s="24">
        <f>BRPL_EOD!T73-BRPL_ISGS_exbus!T73</f>
        <v>-4.3981879194632256E-4</v>
      </c>
      <c r="U73" s="24">
        <f>BRPL_EOD!U73-BRPL_ISGS_exbus!U73</f>
        <v>3.9674274115952812E-4</v>
      </c>
      <c r="V73" s="24">
        <f>BRPL_EOD!V73-BRPL_ISGS_exbus!V73</f>
        <v>9.0971052631605431E-4</v>
      </c>
      <c r="W73" s="24">
        <f>BRPL_EOD!W73-BRPL_ISGS_exbus!W73</f>
        <v>3.8678865311609911E-3</v>
      </c>
      <c r="X73" s="24">
        <f>BRPL_EOD!X73-BRPL_ISGS_exbus!X73</f>
        <v>2.1913867337630677E-3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1.6813084295677072E-3</v>
      </c>
      <c r="L74" s="24">
        <f>BRPL_EOD!L74-BRPL_ISGS_exbus!L74</f>
        <v>-2.9861644670603482E-4</v>
      </c>
      <c r="M74" s="24">
        <f>BRPL_EOD!M74-BRPL_ISGS_exbus!M74</f>
        <v>9.0016020500627292E-5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-9.4034833091072301E-4</v>
      </c>
      <c r="Q74" s="24">
        <f>BRPL_EOD!Q74-BRPL_ISGS_exbus!Q74</f>
        <v>-5.1162711864627397E-4</v>
      </c>
      <c r="R74" s="24">
        <f>BRPL_EOD!R74-BRPL_ISGS_exbus!R74</f>
        <v>3.7856099699986601E-3</v>
      </c>
      <c r="S74" s="24">
        <f>BRPL_EOD!S74-BRPL_ISGS_exbus!S74</f>
        <v>2.9433070866140554E-3</v>
      </c>
      <c r="T74" s="24">
        <f>BRPL_EOD!T74-BRPL_ISGS_exbus!T74</f>
        <v>-4.3981879194632256E-4</v>
      </c>
      <c r="U74" s="24">
        <f>BRPL_EOD!U74-BRPL_ISGS_exbus!U74</f>
        <v>3.9674274115952812E-4</v>
      </c>
      <c r="V74" s="24">
        <f>BRPL_EOD!V74-BRPL_ISGS_exbus!V74</f>
        <v>9.0971052631605431E-4</v>
      </c>
      <c r="W74" s="24">
        <f>BRPL_EOD!W74-BRPL_ISGS_exbus!W74</f>
        <v>3.8678865311609911E-3</v>
      </c>
      <c r="X74" s="24">
        <f>BRPL_EOD!X74-BRPL_ISGS_exbus!X74</f>
        <v>2.1913867337630677E-3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4.0373257034502785E-3</v>
      </c>
      <c r="L75" s="24">
        <f>BRPL_EOD!L75-BRPL_ISGS_exbus!L75</f>
        <v>-4.1747710161033069E-4</v>
      </c>
      <c r="M75" s="24">
        <f>BRPL_EOD!M75-BRPL_ISGS_exbus!M75</f>
        <v>9.0016020500627292E-5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-9.4034833091072301E-4</v>
      </c>
      <c r="Q75" s="24">
        <f>BRPL_EOD!Q75-BRPL_ISGS_exbus!Q75</f>
        <v>-5.1162711864627397E-4</v>
      </c>
      <c r="R75" s="24">
        <f>BRPL_EOD!R75-BRPL_ISGS_exbus!R75</f>
        <v>3.7856099699986601E-3</v>
      </c>
      <c r="S75" s="24">
        <f>BRPL_EOD!S75-BRPL_ISGS_exbus!S75</f>
        <v>2.9433070866140554E-3</v>
      </c>
      <c r="T75" s="24">
        <f>BRPL_EOD!T75-BRPL_ISGS_exbus!T75</f>
        <v>-4.3981879194632256E-4</v>
      </c>
      <c r="U75" s="24">
        <f>BRPL_EOD!U75-BRPL_ISGS_exbus!U75</f>
        <v>3.9674274115952812E-4</v>
      </c>
      <c r="V75" s="24">
        <f>BRPL_EOD!V75-BRPL_ISGS_exbus!V75</f>
        <v>9.0971052631605431E-4</v>
      </c>
      <c r="W75" s="24">
        <f>BRPL_EOD!W75-BRPL_ISGS_exbus!W75</f>
        <v>3.8678865311609911E-3</v>
      </c>
      <c r="X75" s="24">
        <f>BRPL_EOD!X75-BRPL_ISGS_exbus!X75</f>
        <v>2.1913867337630677E-3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-3.2584924383627367E-5</v>
      </c>
      <c r="L76" s="24">
        <f>BRPL_EOD!L76-BRPL_ISGS_exbus!L76</f>
        <v>-4.0506266437745353E-4</v>
      </c>
      <c r="M76" s="24">
        <f>BRPL_EOD!M76-BRPL_ISGS_exbus!M76</f>
        <v>9.0016020500627292E-5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-9.4034833091072301E-4</v>
      </c>
      <c r="Q76" s="24">
        <f>BRPL_EOD!Q76-BRPL_ISGS_exbus!Q76</f>
        <v>-5.1162711864627397E-4</v>
      </c>
      <c r="R76" s="24">
        <f>BRPL_EOD!R76-BRPL_ISGS_exbus!R76</f>
        <v>3.7856099699986601E-3</v>
      </c>
      <c r="S76" s="24">
        <f>BRPL_EOD!S76-BRPL_ISGS_exbus!S76</f>
        <v>2.9433070866140554E-3</v>
      </c>
      <c r="T76" s="24">
        <f>BRPL_EOD!T76-BRPL_ISGS_exbus!T76</f>
        <v>-4.3981879194632256E-4</v>
      </c>
      <c r="U76" s="24">
        <f>BRPL_EOD!U76-BRPL_ISGS_exbus!U76</f>
        <v>3.9674274115952812E-4</v>
      </c>
      <c r="V76" s="24">
        <f>BRPL_EOD!V76-BRPL_ISGS_exbus!V76</f>
        <v>9.0971052631605431E-4</v>
      </c>
      <c r="W76" s="24">
        <f>BRPL_EOD!W76-BRPL_ISGS_exbus!W76</f>
        <v>3.8678865311609911E-3</v>
      </c>
      <c r="X76" s="24">
        <f>BRPL_EOD!X76-BRPL_ISGS_exbus!X76</f>
        <v>2.1913867337630677E-3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-2.0994620392116303E-3</v>
      </c>
      <c r="L77" s="24">
        <f>BRPL_EOD!L77-BRPL_ISGS_exbus!L77</f>
        <v>4.4341807306125247E-4</v>
      </c>
      <c r="M77" s="24">
        <f>BRPL_EOD!M77-BRPL_ISGS_exbus!M77</f>
        <v>9.0016020500627292E-5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-9.4034833091072301E-4</v>
      </c>
      <c r="Q77" s="24">
        <f>BRPL_EOD!Q77-BRPL_ISGS_exbus!Q77</f>
        <v>-5.1162711864627397E-4</v>
      </c>
      <c r="R77" s="24">
        <f>BRPL_EOD!R77-BRPL_ISGS_exbus!R77</f>
        <v>3.7856099699986601E-3</v>
      </c>
      <c r="S77" s="24">
        <f>BRPL_EOD!S77-BRPL_ISGS_exbus!S77</f>
        <v>2.9433070866140554E-3</v>
      </c>
      <c r="T77" s="24">
        <f>BRPL_EOD!T77-BRPL_ISGS_exbus!T77</f>
        <v>-4.3981879194632256E-4</v>
      </c>
      <c r="U77" s="24">
        <f>BRPL_EOD!U77-BRPL_ISGS_exbus!U77</f>
        <v>3.9674274115952812E-4</v>
      </c>
      <c r="V77" s="24">
        <f>BRPL_EOD!V77-BRPL_ISGS_exbus!V77</f>
        <v>9.0971052631605431E-4</v>
      </c>
      <c r="W77" s="24">
        <f>BRPL_EOD!W77-BRPL_ISGS_exbus!W77</f>
        <v>3.8678865311609911E-3</v>
      </c>
      <c r="X77" s="24">
        <f>BRPL_EOD!X77-BRPL_ISGS_exbus!X77</f>
        <v>2.1913867337630677E-3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-1.5839562140627095E-3</v>
      </c>
      <c r="L78" s="24">
        <f>BRPL_EOD!L78-BRPL_ISGS_exbus!L78</f>
        <v>-5.3705250233804236E-4</v>
      </c>
      <c r="M78" s="24">
        <f>BRPL_EOD!M78-BRPL_ISGS_exbus!M78</f>
        <v>9.0016020500627292E-5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-9.4034833091072301E-4</v>
      </c>
      <c r="Q78" s="24">
        <f>BRPL_EOD!Q78-BRPL_ISGS_exbus!Q78</f>
        <v>-5.1162711864627397E-4</v>
      </c>
      <c r="R78" s="24">
        <f>BRPL_EOD!R78-BRPL_ISGS_exbus!R78</f>
        <v>3.7856099699986601E-3</v>
      </c>
      <c r="S78" s="24">
        <f>BRPL_EOD!S78-BRPL_ISGS_exbus!S78</f>
        <v>2.9433070866140554E-3</v>
      </c>
      <c r="T78" s="24">
        <f>BRPL_EOD!T78-BRPL_ISGS_exbus!T78</f>
        <v>-4.3981879194632256E-4</v>
      </c>
      <c r="U78" s="24">
        <f>BRPL_EOD!U78-BRPL_ISGS_exbus!U78</f>
        <v>3.9674274115952812E-4</v>
      </c>
      <c r="V78" s="24">
        <f>BRPL_EOD!V78-BRPL_ISGS_exbus!V78</f>
        <v>9.0971052631605431E-4</v>
      </c>
      <c r="W78" s="24">
        <f>BRPL_EOD!W78-BRPL_ISGS_exbus!W78</f>
        <v>3.8678865311609911E-3</v>
      </c>
      <c r="X78" s="24">
        <f>BRPL_EOD!X78-BRPL_ISGS_exbus!X78</f>
        <v>2.1913867337630677E-3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-3.8518986369240338E-3</v>
      </c>
      <c r="L79" s="24">
        <f>BRPL_EOD!L79-BRPL_ISGS_exbus!L79</f>
        <v>-4.2844030860322846E-4</v>
      </c>
      <c r="M79" s="24">
        <f>BRPL_EOD!M79-BRPL_ISGS_exbus!M79</f>
        <v>9.0016020500627292E-5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-9.4034833091072301E-4</v>
      </c>
      <c r="Q79" s="24">
        <f>BRPL_EOD!Q79-BRPL_ISGS_exbus!Q79</f>
        <v>-5.1162711864627397E-4</v>
      </c>
      <c r="R79" s="24">
        <f>BRPL_EOD!R79-BRPL_ISGS_exbus!R79</f>
        <v>3.7856099699986601E-3</v>
      </c>
      <c r="S79" s="24">
        <f>BRPL_EOD!S79-BRPL_ISGS_exbus!S79</f>
        <v>2.9433070866140554E-3</v>
      </c>
      <c r="T79" s="24">
        <f>BRPL_EOD!T79-BRPL_ISGS_exbus!T79</f>
        <v>-4.3981879194632256E-4</v>
      </c>
      <c r="U79" s="24">
        <f>BRPL_EOD!U79-BRPL_ISGS_exbus!U79</f>
        <v>3.9674274115952812E-4</v>
      </c>
      <c r="V79" s="24">
        <f>BRPL_EOD!V79-BRPL_ISGS_exbus!V79</f>
        <v>9.0971052631605431E-4</v>
      </c>
      <c r="W79" s="24">
        <f>BRPL_EOD!W79-BRPL_ISGS_exbus!W79</f>
        <v>3.8678865311609911E-3</v>
      </c>
      <c r="X79" s="24">
        <f>BRPL_EOD!X79-BRPL_ISGS_exbus!X79</f>
        <v>2.1913867337630677E-3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3.1110639920370886E-3</v>
      </c>
      <c r="L80" s="24">
        <f>BRPL_EOD!L80-BRPL_ISGS_exbus!L80</f>
        <v>-3.4589921089178688E-4</v>
      </c>
      <c r="M80" s="24">
        <f>BRPL_EOD!M80-BRPL_ISGS_exbus!M80</f>
        <v>9.0016020500627292E-5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-9.4034833091072301E-4</v>
      </c>
      <c r="Q80" s="24">
        <f>BRPL_EOD!Q80-BRPL_ISGS_exbus!Q80</f>
        <v>-5.1162711864627397E-4</v>
      </c>
      <c r="R80" s="24">
        <f>BRPL_EOD!R80-BRPL_ISGS_exbus!R80</f>
        <v>3.7856099699986601E-3</v>
      </c>
      <c r="S80" s="24">
        <f>BRPL_EOD!S80-BRPL_ISGS_exbus!S80</f>
        <v>2.9433070866140554E-3</v>
      </c>
      <c r="T80" s="24">
        <f>BRPL_EOD!T80-BRPL_ISGS_exbus!T80</f>
        <v>-4.3981879194632256E-4</v>
      </c>
      <c r="U80" s="24">
        <f>BRPL_EOD!U80-BRPL_ISGS_exbus!U80</f>
        <v>3.9674274115952812E-4</v>
      </c>
      <c r="V80" s="24">
        <f>BRPL_EOD!V80-BRPL_ISGS_exbus!V80</f>
        <v>9.0971052631605431E-4</v>
      </c>
      <c r="W80" s="24">
        <f>BRPL_EOD!W80-BRPL_ISGS_exbus!W80</f>
        <v>3.8678865311609911E-3</v>
      </c>
      <c r="X80" s="24">
        <f>BRPL_EOD!X80-BRPL_ISGS_exbus!X80</f>
        <v>2.1913867337630677E-3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-2.9438896108899826E-3</v>
      </c>
      <c r="L81" s="24">
        <f>BRPL_EOD!L81-BRPL_ISGS_exbus!L81</f>
        <v>-2.8104801726414053E-4</v>
      </c>
      <c r="M81" s="24">
        <f>BRPL_EOD!M81-BRPL_ISGS_exbus!M81</f>
        <v>9.0016020500627292E-5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-9.4034833091072301E-4</v>
      </c>
      <c r="Q81" s="24">
        <f>BRPL_EOD!Q81-BRPL_ISGS_exbus!Q81</f>
        <v>-5.1162711864627397E-4</v>
      </c>
      <c r="R81" s="24">
        <f>BRPL_EOD!R81-BRPL_ISGS_exbus!R81</f>
        <v>3.7856099699986601E-3</v>
      </c>
      <c r="S81" s="24">
        <f>BRPL_EOD!S81-BRPL_ISGS_exbus!S81</f>
        <v>2.9433070866140554E-3</v>
      </c>
      <c r="T81" s="24">
        <f>BRPL_EOD!T81-BRPL_ISGS_exbus!T81</f>
        <v>-4.3981879194632256E-4</v>
      </c>
      <c r="U81" s="24">
        <f>BRPL_EOD!U81-BRPL_ISGS_exbus!U81</f>
        <v>3.9674274115952812E-4</v>
      </c>
      <c r="V81" s="24">
        <f>BRPL_EOD!V81-BRPL_ISGS_exbus!V81</f>
        <v>9.0971052631605431E-4</v>
      </c>
      <c r="W81" s="24">
        <f>BRPL_EOD!W81-BRPL_ISGS_exbus!W81</f>
        <v>3.8678865311609911E-3</v>
      </c>
      <c r="X81" s="24">
        <f>BRPL_EOD!X81-BRPL_ISGS_exbus!X81</f>
        <v>2.1913867337630677E-3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-3.2690643142814224E-3</v>
      </c>
      <c r="L82" s="24">
        <f>BRPL_EOD!L82-BRPL_ISGS_exbus!L82</f>
        <v>-1.8182706339686661E-4</v>
      </c>
      <c r="M82" s="24">
        <f>BRPL_EOD!M82-BRPL_ISGS_exbus!M82</f>
        <v>9.0016020500627292E-5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-9.4034833091072301E-4</v>
      </c>
      <c r="Q82" s="24">
        <f>BRPL_EOD!Q82-BRPL_ISGS_exbus!Q82</f>
        <v>4.5306441393861974E-3</v>
      </c>
      <c r="R82" s="24">
        <f>BRPL_EOD!R82-BRPL_ISGS_exbus!R82</f>
        <v>3.7856099699986601E-3</v>
      </c>
      <c r="S82" s="24">
        <f>BRPL_EOD!S82-BRPL_ISGS_exbus!S82</f>
        <v>6.624580060423213E-3</v>
      </c>
      <c r="T82" s="24">
        <f>BRPL_EOD!T82-BRPL_ISGS_exbus!T82</f>
        <v>-4.3981879194632256E-4</v>
      </c>
      <c r="U82" s="24">
        <f>BRPL_EOD!U82-BRPL_ISGS_exbus!U82</f>
        <v>3.9674274115952812E-4</v>
      </c>
      <c r="V82" s="24">
        <f>BRPL_EOD!V82-BRPL_ISGS_exbus!V82</f>
        <v>9.0971052631605431E-4</v>
      </c>
      <c r="W82" s="24">
        <f>BRPL_EOD!W82-BRPL_ISGS_exbus!W82</f>
        <v>3.8678865311609911E-3</v>
      </c>
      <c r="X82" s="24">
        <f>BRPL_EOD!X82-BRPL_ISGS_exbus!X82</f>
        <v>2.1913867337630677E-3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4.1280490756889776E-4</v>
      </c>
      <c r="L83" s="24">
        <f>BRPL_EOD!L83-BRPL_ISGS_exbus!L83</f>
        <v>-1.8182706339686661E-4</v>
      </c>
      <c r="M83" s="24">
        <f>BRPL_EOD!M83-BRPL_ISGS_exbus!M83</f>
        <v>9.0016020500627292E-5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-9.4034833091072301E-4</v>
      </c>
      <c r="Q83" s="24">
        <f>BRPL_EOD!Q83-BRPL_ISGS_exbus!Q83</f>
        <v>4.5306441393861974E-3</v>
      </c>
      <c r="R83" s="24">
        <f>BRPL_EOD!R83-BRPL_ISGS_exbus!R83</f>
        <v>3.4523619147854845E-3</v>
      </c>
      <c r="S83" s="24">
        <f>BRPL_EOD!S83-BRPL_ISGS_exbus!S83</f>
        <v>6.624580060423213E-3</v>
      </c>
      <c r="T83" s="24">
        <f>BRPL_EOD!T83-BRPL_ISGS_exbus!T83</f>
        <v>-4.3981879194632256E-4</v>
      </c>
      <c r="U83" s="24">
        <f>BRPL_EOD!U83-BRPL_ISGS_exbus!U83</f>
        <v>3.9674274115952812E-4</v>
      </c>
      <c r="V83" s="24">
        <f>BRPL_EOD!V83-BRPL_ISGS_exbus!V83</f>
        <v>9.0971052631605431E-4</v>
      </c>
      <c r="W83" s="24">
        <f>BRPL_EOD!W83-BRPL_ISGS_exbus!W83</f>
        <v>-1.3728367029557376E-3</v>
      </c>
      <c r="X83" s="24">
        <f>BRPL_EOD!X83-BRPL_ISGS_exbus!X83</f>
        <v>2.1913867337630677E-3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1.9632960143667333E-3</v>
      </c>
      <c r="L84" s="24">
        <f>BRPL_EOD!L84-BRPL_ISGS_exbus!L84</f>
        <v>-1.8182706339686661E-4</v>
      </c>
      <c r="M84" s="24">
        <f>BRPL_EOD!M84-BRPL_ISGS_exbus!M84</f>
        <v>9.0016020500627292E-5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-9.4034833091072301E-4</v>
      </c>
      <c r="Q84" s="24">
        <f>BRPL_EOD!Q84-BRPL_ISGS_exbus!Q84</f>
        <v>4.5306441393861974E-3</v>
      </c>
      <c r="R84" s="24">
        <f>BRPL_EOD!R84-BRPL_ISGS_exbus!R84</f>
        <v>3.4523619147854845E-3</v>
      </c>
      <c r="S84" s="24">
        <f>BRPL_EOD!S84-BRPL_ISGS_exbus!S84</f>
        <v>6.624580060423213E-3</v>
      </c>
      <c r="T84" s="24">
        <f>BRPL_EOD!T84-BRPL_ISGS_exbus!T84</f>
        <v>-4.3981879194632256E-4</v>
      </c>
      <c r="U84" s="24">
        <f>BRPL_EOD!U84-BRPL_ISGS_exbus!U84</f>
        <v>3.9674274115952812E-4</v>
      </c>
      <c r="V84" s="24">
        <f>BRPL_EOD!V84-BRPL_ISGS_exbus!V84</f>
        <v>9.0971052631605431E-4</v>
      </c>
      <c r="W84" s="24">
        <f>BRPL_EOD!W84-BRPL_ISGS_exbus!W84</f>
        <v>-1.3728367029557376E-3</v>
      </c>
      <c r="X84" s="24">
        <f>BRPL_EOD!X84-BRPL_ISGS_exbus!X84</f>
        <v>-1.0396074296181723E-4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1.9632960143667333E-3</v>
      </c>
      <c r="L85" s="24">
        <f>BRPL_EOD!L85-BRPL_ISGS_exbus!L85</f>
        <v>-1.8182706339686661E-4</v>
      </c>
      <c r="M85" s="24">
        <f>BRPL_EOD!M85-BRPL_ISGS_exbus!M85</f>
        <v>9.0016020500627292E-5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-9.4034833091072301E-4</v>
      </c>
      <c r="Q85" s="24">
        <f>BRPL_EOD!Q85-BRPL_ISGS_exbus!Q85</f>
        <v>-5.1162711864627397E-4</v>
      </c>
      <c r="R85" s="24">
        <f>BRPL_EOD!R85-BRPL_ISGS_exbus!R85</f>
        <v>4.6963803369521884E-3</v>
      </c>
      <c r="S85" s="24">
        <f>BRPL_EOD!S85-BRPL_ISGS_exbus!S85</f>
        <v>2.9433070866140554E-3</v>
      </c>
      <c r="T85" s="24">
        <f>BRPL_EOD!T85-BRPL_ISGS_exbus!T85</f>
        <v>-4.3981879194632256E-4</v>
      </c>
      <c r="U85" s="24">
        <f>BRPL_EOD!U85-BRPL_ISGS_exbus!U85</f>
        <v>3.9674274115952812E-4</v>
      </c>
      <c r="V85" s="24">
        <f>BRPL_EOD!V85-BRPL_ISGS_exbus!V85</f>
        <v>9.0971052631605431E-4</v>
      </c>
      <c r="W85" s="24">
        <f>BRPL_EOD!W85-BRPL_ISGS_exbus!W85</f>
        <v>3.8678865311609911E-3</v>
      </c>
      <c r="X85" s="24">
        <f>BRPL_EOD!X85-BRPL_ISGS_exbus!X85</f>
        <v>2.1913867337630677E-3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-1.468271668215948E-3</v>
      </c>
      <c r="L86" s="24">
        <f>BRPL_EOD!L86-BRPL_ISGS_exbus!L86</f>
        <v>-1.8182706339686661E-4</v>
      </c>
      <c r="M86" s="24">
        <f>BRPL_EOD!M86-BRPL_ISGS_exbus!M86</f>
        <v>9.0016020500627292E-5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-9.4034833091072301E-4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-4.3981879194632256E-4</v>
      </c>
      <c r="U86" s="24">
        <f>BRPL_EOD!U86-BRPL_ISGS_exbus!U86</f>
        <v>3.9674274115952812E-4</v>
      </c>
      <c r="V86" s="24">
        <f>BRPL_EOD!V86-BRPL_ISGS_exbus!V86</f>
        <v>9.0971052631605431E-4</v>
      </c>
      <c r="W86" s="24">
        <f>BRPL_EOD!W86-BRPL_ISGS_exbus!W86</f>
        <v>3.8678865311609911E-3</v>
      </c>
      <c r="X86" s="24">
        <f>BRPL_EOD!X86-BRPL_ISGS_exbus!X86</f>
        <v>2.1913867337630677E-3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-3.6178796887043063E-3</v>
      </c>
      <c r="L87" s="24">
        <f>BRPL_EOD!L87-BRPL_ISGS_exbus!L87</f>
        <v>-1.8182706339686661E-4</v>
      </c>
      <c r="M87" s="24">
        <f>BRPL_EOD!M87-BRPL_ISGS_exbus!M87</f>
        <v>9.0016020500627292E-5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-9.4034833091072301E-4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-4.3981879194632256E-4</v>
      </c>
      <c r="U87" s="24">
        <f>BRPL_EOD!U87-BRPL_ISGS_exbus!U87</f>
        <v>3.9674274115952812E-4</v>
      </c>
      <c r="V87" s="24">
        <f>BRPL_EOD!V87-BRPL_ISGS_exbus!V87</f>
        <v>9.0971052631605431E-4</v>
      </c>
      <c r="W87" s="24">
        <f>BRPL_EOD!W87-BRPL_ISGS_exbus!W87</f>
        <v>3.8678865311609911E-3</v>
      </c>
      <c r="X87" s="24">
        <f>BRPL_EOD!X87-BRPL_ISGS_exbus!X87</f>
        <v>2.1913867337630677E-3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-3.6178796887043063E-3</v>
      </c>
      <c r="L88" s="24">
        <f>BRPL_EOD!L88-BRPL_ISGS_exbus!L88</f>
        <v>-1.8182706339686661E-4</v>
      </c>
      <c r="M88" s="24">
        <f>BRPL_EOD!M88-BRPL_ISGS_exbus!M88</f>
        <v>9.0016020500627292E-5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-9.4034833091072301E-4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-4.3981879194632256E-4</v>
      </c>
      <c r="U88" s="24">
        <f>BRPL_EOD!U88-BRPL_ISGS_exbus!U88</f>
        <v>3.9674274115952812E-4</v>
      </c>
      <c r="V88" s="24">
        <f>BRPL_EOD!V88-BRPL_ISGS_exbus!V88</f>
        <v>9.0971052631605431E-4</v>
      </c>
      <c r="W88" s="24">
        <f>BRPL_EOD!W88-BRPL_ISGS_exbus!W88</f>
        <v>3.8678865311609911E-3</v>
      </c>
      <c r="X88" s="24">
        <f>BRPL_EOD!X88-BRPL_ISGS_exbus!X88</f>
        <v>2.1913867337630677E-3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-3.6178796887043063E-3</v>
      </c>
      <c r="L89" s="24">
        <f>BRPL_EOD!L89-BRPL_ISGS_exbus!L89</f>
        <v>-1.8182706339686661E-4</v>
      </c>
      <c r="M89" s="24">
        <f>BRPL_EOD!M89-BRPL_ISGS_exbus!M89</f>
        <v>9.0016020500627292E-5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-9.4034833091072301E-4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-4.3981879194632256E-4</v>
      </c>
      <c r="U89" s="24">
        <f>BRPL_EOD!U89-BRPL_ISGS_exbus!U89</f>
        <v>3.9674274115952812E-4</v>
      </c>
      <c r="V89" s="24">
        <f>BRPL_EOD!V89-BRPL_ISGS_exbus!V89</f>
        <v>9.0971052631605431E-4</v>
      </c>
      <c r="W89" s="24">
        <f>BRPL_EOD!W89-BRPL_ISGS_exbus!W89</f>
        <v>3.8678865311609911E-3</v>
      </c>
      <c r="X89" s="24">
        <f>BRPL_EOD!X89-BRPL_ISGS_exbus!X89</f>
        <v>2.1913867337630677E-3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-3.6178796887043063E-3</v>
      </c>
      <c r="L90" s="24">
        <f>BRPL_EOD!L90-BRPL_ISGS_exbus!L90</f>
        <v>-1.8182706339686661E-4</v>
      </c>
      <c r="M90" s="24">
        <f>BRPL_EOD!M90-BRPL_ISGS_exbus!M90</f>
        <v>9.0016020500627292E-5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-9.4034833091072301E-4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-4.3981879194632256E-4</v>
      </c>
      <c r="U90" s="24">
        <f>BRPL_EOD!U90-BRPL_ISGS_exbus!U90</f>
        <v>3.9674274115952812E-4</v>
      </c>
      <c r="V90" s="24">
        <f>BRPL_EOD!V90-BRPL_ISGS_exbus!V90</f>
        <v>9.0971052631605431E-4</v>
      </c>
      <c r="W90" s="24">
        <f>BRPL_EOD!W90-BRPL_ISGS_exbus!W90</f>
        <v>3.8678865311609911E-3</v>
      </c>
      <c r="X90" s="24">
        <f>BRPL_EOD!X90-BRPL_ISGS_exbus!X90</f>
        <v>2.1913867337630677E-3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-3.6178796887043063E-3</v>
      </c>
      <c r="L91" s="24">
        <f>BRPL_EOD!L91-BRPL_ISGS_exbus!L91</f>
        <v>-1.8182706339686661E-4</v>
      </c>
      <c r="M91" s="24">
        <f>BRPL_EOD!M91-BRPL_ISGS_exbus!M91</f>
        <v>9.0016020500627292E-5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-9.4034833091072301E-4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-4.3981879194632256E-4</v>
      </c>
      <c r="U91" s="24">
        <f>BRPL_EOD!U91-BRPL_ISGS_exbus!U91</f>
        <v>3.9674274115952812E-4</v>
      </c>
      <c r="V91" s="24">
        <f>BRPL_EOD!V91-BRPL_ISGS_exbus!V91</f>
        <v>9.0971052631605431E-4</v>
      </c>
      <c r="W91" s="24">
        <f>BRPL_EOD!W91-BRPL_ISGS_exbus!W91</f>
        <v>3.8678865311609911E-3</v>
      </c>
      <c r="X91" s="24">
        <f>BRPL_EOD!X91-BRPL_ISGS_exbus!X91</f>
        <v>2.1913867337630677E-3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-3.6178796887043063E-3</v>
      </c>
      <c r="L92" s="24">
        <f>BRPL_EOD!L92-BRPL_ISGS_exbus!L92</f>
        <v>-1.8182706339686661E-4</v>
      </c>
      <c r="M92" s="24">
        <f>BRPL_EOD!M92-BRPL_ISGS_exbus!M92</f>
        <v>9.0016020500627292E-5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-9.4034833091072301E-4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-4.3981879194632256E-4</v>
      </c>
      <c r="U92" s="24">
        <f>BRPL_EOD!U92-BRPL_ISGS_exbus!U92</f>
        <v>3.9674274115952812E-4</v>
      </c>
      <c r="V92" s="24">
        <f>BRPL_EOD!V92-BRPL_ISGS_exbus!V92</f>
        <v>9.0971052631605431E-4</v>
      </c>
      <c r="W92" s="24">
        <f>BRPL_EOD!W92-BRPL_ISGS_exbus!W92</f>
        <v>3.8678865311609911E-3</v>
      </c>
      <c r="X92" s="24">
        <f>BRPL_EOD!X92-BRPL_ISGS_exbus!X92</f>
        <v>2.1913867337630677E-3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-3.6178796887043063E-3</v>
      </c>
      <c r="L93" s="24">
        <f>BRPL_EOD!L93-BRPL_ISGS_exbus!L93</f>
        <v>-1.8182706339686661E-4</v>
      </c>
      <c r="M93" s="24">
        <f>BRPL_EOD!M93-BRPL_ISGS_exbus!M93</f>
        <v>9.0016020500627292E-5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-9.4034833091072301E-4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-1.3495754189944975E-3</v>
      </c>
      <c r="U93" s="24">
        <f>BRPL_EOD!U93-BRPL_ISGS_exbus!U93</f>
        <v>3.9674274115952812E-4</v>
      </c>
      <c r="V93" s="24">
        <f>BRPL_EOD!V93-BRPL_ISGS_exbus!V93</f>
        <v>9.0971052631605431E-4</v>
      </c>
      <c r="W93" s="24">
        <f>BRPL_EOD!W93-BRPL_ISGS_exbus!W93</f>
        <v>3.8678865311609911E-3</v>
      </c>
      <c r="X93" s="24">
        <f>BRPL_EOD!X93-BRPL_ISGS_exbus!X93</f>
        <v>2.1913867337630677E-3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-3.6178796887043063E-3</v>
      </c>
      <c r="L94" s="24">
        <f>BRPL_EOD!L94-BRPL_ISGS_exbus!L94</f>
        <v>-1.8182706339686661E-4</v>
      </c>
      <c r="M94" s="24">
        <f>BRPL_EOD!M94-BRPL_ISGS_exbus!M94</f>
        <v>9.0016020500627292E-5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-9.4034833091072301E-4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-1.3495754189944975E-3</v>
      </c>
      <c r="U94" s="24">
        <f>BRPL_EOD!U94-BRPL_ISGS_exbus!U94</f>
        <v>3.9674274115952812E-4</v>
      </c>
      <c r="V94" s="24">
        <f>BRPL_EOD!V94-BRPL_ISGS_exbus!V94</f>
        <v>9.0971052631605431E-4</v>
      </c>
      <c r="W94" s="24">
        <f>BRPL_EOD!W94-BRPL_ISGS_exbus!W94</f>
        <v>3.8678865311609911E-3</v>
      </c>
      <c r="X94" s="24">
        <f>BRPL_EOD!X94-BRPL_ISGS_exbus!X94</f>
        <v>2.1913867337630677E-3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-3.6178796887043063E-3</v>
      </c>
      <c r="L95" s="24">
        <f>BRPL_EOD!L95-BRPL_ISGS_exbus!L95</f>
        <v>-1.8182706339686661E-4</v>
      </c>
      <c r="M95" s="24">
        <f>BRPL_EOD!M95-BRPL_ISGS_exbus!M95</f>
        <v>9.0016020500627292E-5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1.6054579915127931E-3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0</v>
      </c>
      <c r="U95" s="24">
        <f>BRPL_EOD!U95-BRPL_ISGS_exbus!U95</f>
        <v>3.9674274115952812E-4</v>
      </c>
      <c r="V95" s="24">
        <f>BRPL_EOD!V95-BRPL_ISGS_exbus!V95</f>
        <v>9.0971052631605431E-4</v>
      </c>
      <c r="W95" s="24">
        <f>BRPL_EOD!W95-BRPL_ISGS_exbus!W95</f>
        <v>3.8678865311609911E-3</v>
      </c>
      <c r="X95" s="24">
        <f>BRPL_EOD!X95-BRPL_ISGS_exbus!X95</f>
        <v>2.1913867337630677E-3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-3.6178796887043063E-3</v>
      </c>
      <c r="L96" s="24">
        <f>BRPL_EOD!L96-BRPL_ISGS_exbus!L96</f>
        <v>-1.8182706339686661E-4</v>
      </c>
      <c r="M96" s="24">
        <f>BRPL_EOD!M96-BRPL_ISGS_exbus!M96</f>
        <v>9.0016020500627292E-5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1.6054579915127931E-3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0</v>
      </c>
      <c r="U96" s="24">
        <f>BRPL_EOD!U96-BRPL_ISGS_exbus!U96</f>
        <v>3.9674274115952812E-4</v>
      </c>
      <c r="V96" s="24">
        <f>BRPL_EOD!V96-BRPL_ISGS_exbus!V96</f>
        <v>9.0971052631605431E-4</v>
      </c>
      <c r="W96" s="24">
        <f>BRPL_EOD!W96-BRPL_ISGS_exbus!W96</f>
        <v>3.8678865311609911E-3</v>
      </c>
      <c r="X96" s="24">
        <f>BRPL_EOD!X96-BRPL_ISGS_exbus!X96</f>
        <v>2.1913867337630677E-3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-3.6178796887043063E-3</v>
      </c>
      <c r="L97" s="24">
        <f>BRPL_EOD!L97-BRPL_ISGS_exbus!L97</f>
        <v>-1.8182706339686661E-4</v>
      </c>
      <c r="M97" s="24">
        <f>BRPL_EOD!M97-BRPL_ISGS_exbus!M97</f>
        <v>9.0016020500627292E-5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1.6054579915127931E-3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0</v>
      </c>
      <c r="U97" s="24">
        <f>BRPL_EOD!U97-BRPL_ISGS_exbus!U97</f>
        <v>3.9674274115952812E-4</v>
      </c>
      <c r="V97" s="24">
        <f>BRPL_EOD!V97-BRPL_ISGS_exbus!V97</f>
        <v>9.0971052631605431E-4</v>
      </c>
      <c r="W97" s="24">
        <f>BRPL_EOD!W97-BRPL_ISGS_exbus!W97</f>
        <v>3.8678865311609911E-3</v>
      </c>
      <c r="X97" s="24">
        <f>BRPL_EOD!X97-BRPL_ISGS_exbus!X97</f>
        <v>2.1913867337630677E-3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-3.6178796887043063E-3</v>
      </c>
      <c r="L98" s="24">
        <f>BRPL_EOD!L98-BRPL_ISGS_exbus!L98</f>
        <v>-1.8182706339686661E-4</v>
      </c>
      <c r="M98" s="24">
        <f>BRPL_EOD!M98-BRPL_ISGS_exbus!M98</f>
        <v>9.0016020500627292E-5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1.6054579915127931E-3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0</v>
      </c>
      <c r="U98" s="24">
        <f>BRPL_EOD!U98-BRPL_ISGS_exbus!U98</f>
        <v>3.9674274115952812E-4</v>
      </c>
      <c r="V98" s="24">
        <f>BRPL_EOD!V98-BRPL_ISGS_exbus!V98</f>
        <v>9.0971052631605431E-4</v>
      </c>
      <c r="W98" s="24">
        <f>BRPL_EOD!W98-BRPL_ISGS_exbus!W98</f>
        <v>3.8678865311609911E-3</v>
      </c>
      <c r="X98" s="24">
        <f>BRPL_EOD!X98-BRPL_ISGS_exbus!X98</f>
        <v>2.1913867337630677E-3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2.6042019616312473E-6</v>
      </c>
      <c r="L99" s="24">
        <f>BRPL_EOD!L99-BRPL_ISGS_exbus!L99</f>
        <v>-3.3952964466066327E-6</v>
      </c>
      <c r="M99" s="24">
        <f>BRPL_EOD!M99-BRPL_ISGS_exbus!M99</f>
        <v>1.0228633711362178E-5</v>
      </c>
      <c r="N99" s="24">
        <f>BRPL_EOD!N99-BRPL_ISGS_exbus!N99</f>
        <v>9.9668888937642919E-6</v>
      </c>
      <c r="O99" s="24">
        <f>BRPL_EOD!O99-BRPL_ISGS_exbus!O99</f>
        <v>-1.4555085868273032E-4</v>
      </c>
      <c r="P99" s="24">
        <f>BRPL_EOD!P99-BRPL_ISGS_exbus!P99</f>
        <v>-1.9454440270294526E-5</v>
      </c>
      <c r="Q99" s="24">
        <f>BRPL_EOD!Q99-BRPL_ISGS_exbus!Q99</f>
        <v>1.4777333325000086E-5</v>
      </c>
      <c r="R99" s="24">
        <f>BRPL_EOD!R99-BRPL_ISGS_exbus!R99</f>
        <v>3.781828713522728E-5</v>
      </c>
      <c r="S99" s="24">
        <f>BRPL_EOD!S99-BRPL_ISGS_exbus!S99</f>
        <v>2.0496440131079208E-5</v>
      </c>
      <c r="T99" s="24">
        <f>BRPL_EOD!T99-BRPL_ISGS_exbus!T99</f>
        <v>3.5607371023961554E-6</v>
      </c>
      <c r="U99" s="24">
        <f>BRPL_EOD!U99-BRPL_ISGS_exbus!U99</f>
        <v>9.5218257922802252E-6</v>
      </c>
      <c r="V99" s="24">
        <f>BRPL_EOD!V99-BRPL_ISGS_exbus!V99</f>
        <v>2.8272756087729944E-5</v>
      </c>
      <c r="W99" s="24">
        <f>BRPL_EOD!W99-BRPL_ISGS_exbus!W99</f>
        <v>6.0473347748113415E-5</v>
      </c>
      <c r="X99" s="24">
        <f>BRPL_EOD!X99-BRPL_ISGS_exbus!X99</f>
        <v>-1.1872966340531477E-5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411.62</v>
      </c>
      <c r="C3" s="197">
        <f>PPCL_NG!P3+PPCL_Spot!P3+GT_NG!P3+GT_Spot!P3+Bawana_NG!P3+Bawana_RLNG!P3+Bawana_Spot!P3</f>
        <v>412.20041173625987</v>
      </c>
      <c r="D3" s="198">
        <f t="shared" ref="D3:D66" si="0">B3-C3</f>
        <v>-0.58041173625986175</v>
      </c>
      <c r="E3" s="197">
        <f>PPCL_NG!J3+PPCL_Spot!J3+GT_NG!J3+GT_Spot!J3+Bawana_NG!J3+Bawana_RLNG!J3+Bawana_Spot!J3</f>
        <v>86.32</v>
      </c>
      <c r="F3" s="197">
        <f>PPCL_NG!Q3+PPCL_Spot!Q3+GT_NG!Q3+GT_Spot!Q3+Bawana_NG!Q3+Bawana_RLNG!Q3+Bawana_Spot!Q3</f>
        <v>86.624320556818617</v>
      </c>
      <c r="G3" s="198">
        <f t="shared" ref="G3:G66" si="1">E3-F3</f>
        <v>-0.3043205568186238</v>
      </c>
      <c r="H3" s="197">
        <f>PPCL_NG!K3+PPCL_Spot!K3+GT_NG!K3+GT_Spot!K3+Bawana_NG!K3+Bawana_RLNG!K3+Bawana_Spot!K3</f>
        <v>14.75</v>
      </c>
      <c r="I3" s="197">
        <f>PPCL_NG!R3+PPCL_Spot!R3+GT_NG!R3+GT_Spot!R3+Bawana_NG!R3+Bawana_RLNG!R3+Bawana_Spot!R3</f>
        <v>14.86797000403611</v>
      </c>
      <c r="J3" s="198">
        <f t="shared" ref="J3:J66" si="2">H3-I3</f>
        <v>-0.1179700040361098</v>
      </c>
      <c r="K3" s="197">
        <f>PPCL_NG!L3+PPCL_Spot!L3+GT_NG!L3+GT_Spot!L3+Bawana_NG!L3+Bawana_RLNG!L3+Bawana_Spot!L3</f>
        <v>79.92</v>
      </c>
      <c r="L3" s="197">
        <f>PPCL_NG!S3+PPCL_Spot!S3+GT_NG!S3+GT_Spot!S3+Bawana_NG!S3+Bawana_RLNG!S3+Bawana_Spot!S3</f>
        <v>80.50306535951016</v>
      </c>
      <c r="M3" s="198">
        <f t="shared" ref="M3:M66" si="3">K3-L3</f>
        <v>-0.58306535951015803</v>
      </c>
      <c r="N3" s="197">
        <f>PPCL_NG!M3+PPCL_Spot!M3+GT_NG!M3+GT_Spot!M3+Bawana_NG!M3+Bawana_RLNG!M3+Bawana_Spot!M3</f>
        <v>108.03999999999999</v>
      </c>
      <c r="O3" s="197">
        <f>PPCL_NG!T3+PPCL_Spot!T3+GT_NG!T3+GT_Spot!T3+Bawana_NG!T3+Bawana_RLNG!T3+Bawana_Spot!T3</f>
        <v>108.4042323433753</v>
      </c>
      <c r="P3" s="198">
        <f t="shared" ref="P3:P66" si="4">N3-O3</f>
        <v>-0.3642323433753063</v>
      </c>
      <c r="Q3" s="198">
        <f>D3+G3+J3+M3+P3</f>
        <v>-1.9500000000000597</v>
      </c>
    </row>
    <row r="4" spans="1:17">
      <c r="A4" s="33" t="s">
        <v>46</v>
      </c>
      <c r="B4" s="197">
        <f>PPCL_NG!I4+PPCL_Spot!I4+GT_NG!I4+GT_Spot!I4+Bawana_NG!I4+Bawana_RLNG!I4+Bawana_Spot!I4</f>
        <v>371.62</v>
      </c>
      <c r="C4" s="197">
        <f>PPCL_NG!P4+PPCL_Spot!P4+GT_NG!P4+GT_Spot!P4+Bawana_NG!P4+Bawana_RLNG!P4+Bawana_Spot!P4</f>
        <v>371.60049120204951</v>
      </c>
      <c r="D4" s="198">
        <f t="shared" si="0"/>
        <v>1.9508797950493317E-2</v>
      </c>
      <c r="E4" s="197">
        <f>PPCL_NG!J4+PPCL_Spot!J4+GT_NG!J4+GT_Spot!J4+Bawana_NG!J4+Bawana_RLNG!J4+Bawana_Spot!J4</f>
        <v>86.77</v>
      </c>
      <c r="F4" s="197">
        <f>PPCL_NG!Q4+PPCL_Spot!Q4+GT_NG!Q4+GT_Spot!Q4+Bawana_NG!Q4+Bawana_RLNG!Q4+Bawana_Spot!Q4</f>
        <v>86.759399330879774</v>
      </c>
      <c r="G4" s="198">
        <f t="shared" si="1"/>
        <v>1.0600669120222506E-2</v>
      </c>
      <c r="H4" s="197">
        <f>PPCL_NG!K4+PPCL_Spot!K4+GT_NG!K4+GT_Spot!K4+Bawana_NG!K4+Bawana_RLNG!K4+Bawana_Spot!K4</f>
        <v>14.92</v>
      </c>
      <c r="I4" s="197">
        <f>PPCL_NG!R4+PPCL_Spot!R4+GT_NG!R4+GT_Spot!R4+Bawana_NG!R4+Bawana_RLNG!R4+Bawana_Spot!R4</f>
        <v>14.919174554787702</v>
      </c>
      <c r="J4" s="198">
        <f t="shared" si="2"/>
        <v>8.2544521229799273E-4</v>
      </c>
      <c r="K4" s="197">
        <f>PPCL_NG!L4+PPCL_Spot!L4+GT_NG!L4+GT_Spot!L4+Bawana_NG!L4+Bawana_RLNG!L4+Bawana_Spot!L4</f>
        <v>80.759999999999991</v>
      </c>
      <c r="L4" s="197">
        <f>PPCL_NG!S4+PPCL_Spot!S4+GT_NG!S4+GT_Spot!S4+Bawana_NG!S4+Bawana_RLNG!S4+Bawana_Spot!S4</f>
        <v>80.754554713764605</v>
      </c>
      <c r="M4" s="198">
        <f t="shared" si="3"/>
        <v>5.445286235385538E-3</v>
      </c>
      <c r="N4" s="197">
        <f>PPCL_NG!M4+PPCL_Spot!M4+GT_NG!M4+GT_Spot!M4+Bawana_NG!M4+Bawana_RLNG!M4+Bawana_Spot!M4</f>
        <v>108.58</v>
      </c>
      <c r="O4" s="197">
        <f>PPCL_NG!T4+PPCL_Spot!T4+GT_NG!T4+GT_Spot!T4+Bawana_NG!T4+Bawana_RLNG!T4+Bawana_Spot!T4</f>
        <v>108.5663801985184</v>
      </c>
      <c r="P4" s="198">
        <f t="shared" si="4"/>
        <v>1.3619801481596028E-2</v>
      </c>
      <c r="Q4" s="198">
        <f t="shared" ref="Q4:Q67" si="5">D4+G4+J4+M4+P4</f>
        <v>4.9999999999995381E-2</v>
      </c>
    </row>
    <row r="5" spans="1:17">
      <c r="A5" s="33" t="s">
        <v>47</v>
      </c>
      <c r="B5" s="197">
        <f>PPCL_NG!I5+PPCL_Spot!I5+GT_NG!I5+GT_Spot!I5+Bawana_NG!I5+Bawana_RLNG!I5+Bawana_Spot!I5</f>
        <v>351.62</v>
      </c>
      <c r="C5" s="197">
        <f>PPCL_NG!P5+PPCL_Spot!P5+GT_NG!P5+GT_Spot!P5+Bawana_NG!P5+Bawana_RLNG!P5+Bawana_Spot!P5</f>
        <v>351.60049120204951</v>
      </c>
      <c r="D5" s="198">
        <f t="shared" si="0"/>
        <v>1.9508797950493317E-2</v>
      </c>
      <c r="E5" s="197">
        <f>PPCL_NG!J5+PPCL_Spot!J5+GT_NG!J5+GT_Spot!J5+Bawana_NG!J5+Bawana_RLNG!J5+Bawana_Spot!J5</f>
        <v>86.77</v>
      </c>
      <c r="F5" s="197">
        <f>PPCL_NG!Q5+PPCL_Spot!Q5+GT_NG!Q5+GT_Spot!Q5+Bawana_NG!Q5+Bawana_RLNG!Q5+Bawana_Spot!Q5</f>
        <v>86.759399330879774</v>
      </c>
      <c r="G5" s="198">
        <f t="shared" si="1"/>
        <v>1.0600669120222506E-2</v>
      </c>
      <c r="H5" s="197">
        <f>PPCL_NG!K5+PPCL_Spot!K5+GT_NG!K5+GT_Spot!K5+Bawana_NG!K5+Bawana_RLNG!K5+Bawana_Spot!K5</f>
        <v>14.92</v>
      </c>
      <c r="I5" s="197">
        <f>PPCL_NG!R5+PPCL_Spot!R5+GT_NG!R5+GT_Spot!R5+Bawana_NG!R5+Bawana_RLNG!R5+Bawana_Spot!R5</f>
        <v>14.919174554787702</v>
      </c>
      <c r="J5" s="198">
        <f t="shared" si="2"/>
        <v>8.2544521229799273E-4</v>
      </c>
      <c r="K5" s="197">
        <f>PPCL_NG!L5+PPCL_Spot!L5+GT_NG!L5+GT_Spot!L5+Bawana_NG!L5+Bawana_RLNG!L5+Bawana_Spot!L5</f>
        <v>80.759999999999991</v>
      </c>
      <c r="L5" s="197">
        <f>PPCL_NG!S5+PPCL_Spot!S5+GT_NG!S5+GT_Spot!S5+Bawana_NG!S5+Bawana_RLNG!S5+Bawana_Spot!S5</f>
        <v>80.754554713764605</v>
      </c>
      <c r="M5" s="198">
        <f t="shared" si="3"/>
        <v>5.445286235385538E-3</v>
      </c>
      <c r="N5" s="197">
        <f>PPCL_NG!M5+PPCL_Spot!M5+GT_NG!M5+GT_Spot!M5+Bawana_NG!M5+Bawana_RLNG!M5+Bawana_Spot!M5</f>
        <v>108.58</v>
      </c>
      <c r="O5" s="197">
        <f>PPCL_NG!T5+PPCL_Spot!T5+GT_NG!T5+GT_Spot!T5+Bawana_NG!T5+Bawana_RLNG!T5+Bawana_Spot!T5</f>
        <v>108.5663801985184</v>
      </c>
      <c r="P5" s="198">
        <f t="shared" si="4"/>
        <v>1.3619801481596028E-2</v>
      </c>
      <c r="Q5" s="198">
        <f t="shared" si="5"/>
        <v>4.9999999999995381E-2</v>
      </c>
    </row>
    <row r="6" spans="1:17">
      <c r="A6" s="33" t="s">
        <v>48</v>
      </c>
      <c r="B6" s="197">
        <f>PPCL_NG!I6+PPCL_Spot!I6+GT_NG!I6+GT_Spot!I6+Bawana_NG!I6+Bawana_RLNG!I6+Bawana_Spot!I6</f>
        <v>321.62</v>
      </c>
      <c r="C6" s="197">
        <f>PPCL_NG!P6+PPCL_Spot!P6+GT_NG!P6+GT_Spot!P6+Bawana_NG!P6+Bawana_RLNG!P6+Bawana_Spot!P6</f>
        <v>321.60049120204951</v>
      </c>
      <c r="D6" s="198">
        <f t="shared" si="0"/>
        <v>1.9508797950493317E-2</v>
      </c>
      <c r="E6" s="197">
        <f>PPCL_NG!J6+PPCL_Spot!J6+GT_NG!J6+GT_Spot!J6+Bawana_NG!J6+Bawana_RLNG!J6+Bawana_Spot!J6</f>
        <v>86.77</v>
      </c>
      <c r="F6" s="197">
        <f>PPCL_NG!Q6+PPCL_Spot!Q6+GT_NG!Q6+GT_Spot!Q6+Bawana_NG!Q6+Bawana_RLNG!Q6+Bawana_Spot!Q6</f>
        <v>86.759399330879774</v>
      </c>
      <c r="G6" s="198">
        <f t="shared" si="1"/>
        <v>1.0600669120222506E-2</v>
      </c>
      <c r="H6" s="197">
        <f>PPCL_NG!K6+PPCL_Spot!K6+GT_NG!K6+GT_Spot!K6+Bawana_NG!K6+Bawana_RLNG!K6+Bawana_Spot!K6</f>
        <v>14.92</v>
      </c>
      <c r="I6" s="197">
        <f>PPCL_NG!R6+PPCL_Spot!R6+GT_NG!R6+GT_Spot!R6+Bawana_NG!R6+Bawana_RLNG!R6+Bawana_Spot!R6</f>
        <v>14.919174554787702</v>
      </c>
      <c r="J6" s="198">
        <f t="shared" si="2"/>
        <v>8.2544521229799273E-4</v>
      </c>
      <c r="K6" s="197">
        <f>PPCL_NG!L6+PPCL_Spot!L6+GT_NG!L6+GT_Spot!L6+Bawana_NG!L6+Bawana_RLNG!L6+Bawana_Spot!L6</f>
        <v>80.759999999999991</v>
      </c>
      <c r="L6" s="197">
        <f>PPCL_NG!S6+PPCL_Spot!S6+GT_NG!S6+GT_Spot!S6+Bawana_NG!S6+Bawana_RLNG!S6+Bawana_Spot!S6</f>
        <v>80.754554713764605</v>
      </c>
      <c r="M6" s="198">
        <f t="shared" si="3"/>
        <v>5.445286235385538E-3</v>
      </c>
      <c r="N6" s="197">
        <f>PPCL_NG!M6+PPCL_Spot!M6+GT_NG!M6+GT_Spot!M6+Bawana_NG!M6+Bawana_RLNG!M6+Bawana_Spot!M6</f>
        <v>108.58</v>
      </c>
      <c r="O6" s="197">
        <f>PPCL_NG!T6+PPCL_Spot!T6+GT_NG!T6+GT_Spot!T6+Bawana_NG!T6+Bawana_RLNG!T6+Bawana_Spot!T6</f>
        <v>108.5663801985184</v>
      </c>
      <c r="P6" s="198">
        <f t="shared" si="4"/>
        <v>1.3619801481596028E-2</v>
      </c>
      <c r="Q6" s="198">
        <f t="shared" si="5"/>
        <v>4.9999999999995381E-2</v>
      </c>
    </row>
    <row r="7" spans="1:17">
      <c r="A7" s="33" t="s">
        <v>49</v>
      </c>
      <c r="B7" s="197">
        <f>PPCL_NG!I7+PPCL_Spot!I7+GT_NG!I7+GT_Spot!I7+Bawana_NG!I7+Bawana_RLNG!I7+Bawana_Spot!I7</f>
        <v>297.62</v>
      </c>
      <c r="C7" s="197">
        <f>PPCL_NG!P7+PPCL_Spot!P7+GT_NG!P7+GT_Spot!P7+Bawana_NG!P7+Bawana_RLNG!P7+Bawana_Spot!P7</f>
        <v>297.59136552265613</v>
      </c>
      <c r="D7" s="198">
        <f t="shared" si="0"/>
        <v>2.8634477343871367E-2</v>
      </c>
      <c r="E7" s="197">
        <f>PPCL_NG!J7+PPCL_Spot!J7+GT_NG!J7+GT_Spot!J7+Bawana_NG!J7+Bawana_RLNG!J7+Bawana_Spot!J7</f>
        <v>87.649999999999991</v>
      </c>
      <c r="F7" s="197">
        <f>PPCL_NG!Q7+PPCL_Spot!Q7+GT_NG!Q7+GT_Spot!Q7+Bawana_NG!Q7+Bawana_RLNG!Q7+Bawana_Spot!Q7</f>
        <v>87.639340282366049</v>
      </c>
      <c r="G7" s="198">
        <f t="shared" si="1"/>
        <v>1.0659717633942023E-2</v>
      </c>
      <c r="H7" s="197">
        <f>PPCL_NG!K7+PPCL_Spot!K7+GT_NG!K7+GT_Spot!K7+Bawana_NG!K7+Bawana_RLNG!K7+Bawana_Spot!K7</f>
        <v>15.01</v>
      </c>
      <c r="I7" s="197">
        <f>PPCL_NG!R7+PPCL_Spot!R7+GT_NG!R7+GT_Spot!R7+Bawana_NG!R7+Bawana_RLNG!R7+Bawana_Spot!R7</f>
        <v>15.009168515735162</v>
      </c>
      <c r="J7" s="198">
        <f t="shared" si="2"/>
        <v>8.3148426483781179E-4</v>
      </c>
      <c r="K7" s="197">
        <f>PPCL_NG!L7+PPCL_Spot!L7+GT_NG!L7+GT_Spot!L7+Bawana_NG!L7+Bawana_RLNG!L7+Bawana_Spot!L7</f>
        <v>80.759999999999991</v>
      </c>
      <c r="L7" s="197">
        <f>PPCL_NG!S7+PPCL_Spot!S7+GT_NG!S7+GT_Spot!S7+Bawana_NG!S7+Bawana_RLNG!S7+Bawana_Spot!S7</f>
        <v>80.753816607343083</v>
      </c>
      <c r="M7" s="198">
        <f t="shared" si="3"/>
        <v>6.1833926569079267E-3</v>
      </c>
      <c r="N7" s="197">
        <f>PPCL_NG!M7+PPCL_Spot!M7+GT_NG!M7+GT_Spot!M7+Bawana_NG!M7+Bawana_RLNG!M7+Bawana_Spot!M7</f>
        <v>109.64</v>
      </c>
      <c r="O7" s="197">
        <f>PPCL_NG!T7+PPCL_Spot!T7+GT_NG!T7+GT_Spot!T7+Bawana_NG!T7+Bawana_RLNG!T7+Bawana_Spot!T7</f>
        <v>109.6263090718996</v>
      </c>
      <c r="P7" s="198">
        <f t="shared" si="4"/>
        <v>1.3690928100402289E-2</v>
      </c>
      <c r="Q7" s="198">
        <f t="shared" si="5"/>
        <v>5.9999999999961418E-2</v>
      </c>
    </row>
    <row r="8" spans="1:17">
      <c r="A8" s="33" t="s">
        <v>50</v>
      </c>
      <c r="B8" s="197">
        <f>PPCL_NG!I8+PPCL_Spot!I8+GT_NG!I8+GT_Spot!I8+Bawana_NG!I8+Bawana_RLNG!I8+Bawana_Spot!I8</f>
        <v>329.67</v>
      </c>
      <c r="C8" s="197">
        <f>PPCL_NG!P8+PPCL_Spot!P8+GT_NG!P8+GT_Spot!P8+Bawana_NG!P8+Bawana_RLNG!P8+Bawana_Spot!P8</f>
        <v>329.64053057466629</v>
      </c>
      <c r="D8" s="198">
        <f t="shared" si="0"/>
        <v>2.946942533372976E-2</v>
      </c>
      <c r="E8" s="197">
        <f>PPCL_NG!J8+PPCL_Spot!J8+GT_NG!J8+GT_Spot!J8+Bawana_NG!J8+Bawana_RLNG!J8+Bawana_Spot!J8</f>
        <v>77.649999999999991</v>
      </c>
      <c r="F8" s="197">
        <f>PPCL_NG!Q8+PPCL_Spot!Q8+GT_NG!Q8+GT_Spot!Q8+Bawana_NG!Q8+Bawana_RLNG!Q8+Bawana_Spot!Q8</f>
        <v>77.639870280195424</v>
      </c>
      <c r="G8" s="198">
        <f t="shared" si="1"/>
        <v>1.0129719804567117E-2</v>
      </c>
      <c r="H8" s="197">
        <f>PPCL_NG!K8+PPCL_Spot!K8+GT_NG!K8+GT_Spot!K8+Bawana_NG!K8+Bawana_RLNG!K8+Bawana_Spot!K8</f>
        <v>15.01</v>
      </c>
      <c r="I8" s="197">
        <f>PPCL_NG!R8+PPCL_Spot!R8+GT_NG!R8+GT_Spot!R8+Bawana_NG!R8+Bawana_RLNG!R8+Bawana_Spot!R8</f>
        <v>15.009186605211415</v>
      </c>
      <c r="J8" s="198">
        <f t="shared" si="2"/>
        <v>8.133947885848869E-4</v>
      </c>
      <c r="K8" s="197">
        <f>PPCL_NG!L8+PPCL_Spot!L8+GT_NG!L8+GT_Spot!L8+Bawana_NG!L8+Bawana_RLNG!L8+Bawana_Spot!L8</f>
        <v>80.759999999999991</v>
      </c>
      <c r="L8" s="197">
        <f>PPCL_NG!S8+PPCL_Spot!S8+GT_NG!S8+GT_Spot!S8+Bawana_NG!S8+Bawana_RLNG!S8+Bawana_Spot!S8</f>
        <v>80.7538878501434</v>
      </c>
      <c r="M8" s="198">
        <f t="shared" si="3"/>
        <v>6.1121498565910315E-3</v>
      </c>
      <c r="N8" s="197">
        <f>PPCL_NG!M8+PPCL_Spot!M8+GT_NG!M8+GT_Spot!M8+Bawana_NG!M8+Bawana_RLNG!M8+Bawana_Spot!M8</f>
        <v>109.64</v>
      </c>
      <c r="O8" s="197">
        <f>PPCL_NG!T8+PPCL_Spot!T8+GT_NG!T8+GT_Spot!T8+Bawana_NG!T8+Bawana_RLNG!T8+Bawana_Spot!T8</f>
        <v>109.62652468978349</v>
      </c>
      <c r="P8" s="198">
        <f t="shared" si="4"/>
        <v>1.3475310216506386E-2</v>
      </c>
      <c r="Q8" s="198">
        <f t="shared" si="5"/>
        <v>5.9999999999979181E-2</v>
      </c>
    </row>
    <row r="9" spans="1:17">
      <c r="A9" s="33" t="s">
        <v>51</v>
      </c>
      <c r="B9" s="197">
        <f>PPCL_NG!I9+PPCL_Spot!I9+GT_NG!I9+GT_Spot!I9+Bawana_NG!I9+Bawana_RLNG!I9+Bawana_Spot!I9</f>
        <v>329.67</v>
      </c>
      <c r="C9" s="197">
        <f>PPCL_NG!P9+PPCL_Spot!P9+GT_NG!P9+GT_Spot!P9+Bawana_NG!P9+Bawana_RLNG!P9+Bawana_Spot!P9</f>
        <v>329.64537161616806</v>
      </c>
      <c r="D9" s="198">
        <f t="shared" si="0"/>
        <v>2.462838383195276E-2</v>
      </c>
      <c r="E9" s="197">
        <f>PPCL_NG!J9+PPCL_Spot!J9+GT_NG!J9+GT_Spot!J9+Bawana_NG!J9+Bawana_RLNG!J9+Bawana_Spot!J9</f>
        <v>79.809999999999988</v>
      </c>
      <c r="F9" s="197">
        <f>PPCL_NG!Q9+PPCL_Spot!Q9+GT_NG!Q9+GT_Spot!Q9+Bawana_NG!Q9+Bawana_RLNG!Q9+Bawana_Spot!Q9</f>
        <v>79.801488635945972</v>
      </c>
      <c r="G9" s="198">
        <f t="shared" si="1"/>
        <v>8.5113640540157576E-3</v>
      </c>
      <c r="H9" s="197">
        <f>PPCL_NG!K9+PPCL_Spot!K9+GT_NG!K9+GT_Spot!K9+Bawana_NG!K9+Bawana_RLNG!K9+Bawana_Spot!K9</f>
        <v>15.01</v>
      </c>
      <c r="I9" s="197">
        <f>PPCL_NG!R9+PPCL_Spot!R9+GT_NG!R9+GT_Spot!R9+Bawana_NG!R9+Bawana_RLNG!R9+Bawana_Spot!R9</f>
        <v>15.009396631824377</v>
      </c>
      <c r="J9" s="198">
        <f t="shared" si="2"/>
        <v>6.033681756232312E-4</v>
      </c>
      <c r="K9" s="197">
        <f>PPCL_NG!L9+PPCL_Spot!L9+GT_NG!L9+GT_Spot!L9+Bawana_NG!L9+Bawana_RLNG!L9+Bawana_Spot!L9</f>
        <v>80.759999999999991</v>
      </c>
      <c r="L9" s="197">
        <f>PPCL_NG!S9+PPCL_Spot!S9+GT_NG!S9+GT_Spot!S9+Bawana_NG!S9+Bawana_RLNG!S9+Bawana_Spot!S9</f>
        <v>80.754715009749233</v>
      </c>
      <c r="M9" s="198">
        <f t="shared" si="3"/>
        <v>5.2849902507574598E-3</v>
      </c>
      <c r="N9" s="197">
        <f>PPCL_NG!M9+PPCL_Spot!M9+GT_NG!M9+GT_Spot!M9+Bawana_NG!M9+Bawana_RLNG!M9+Bawana_Spot!M9</f>
        <v>97.02000000000001</v>
      </c>
      <c r="O9" s="197">
        <f>PPCL_NG!T9+PPCL_Spot!T9+GT_NG!T9+GT_Spot!T9+Bawana_NG!T9+Bawana_RLNG!T9+Bawana_Spot!T9</f>
        <v>97.009028106312314</v>
      </c>
      <c r="P9" s="198">
        <f t="shared" si="4"/>
        <v>1.0971893687695911E-2</v>
      </c>
      <c r="Q9" s="198">
        <f t="shared" si="5"/>
        <v>5.0000000000045119E-2</v>
      </c>
    </row>
    <row r="10" spans="1:17">
      <c r="A10" s="33" t="s">
        <v>52</v>
      </c>
      <c r="B10" s="197">
        <f>PPCL_NG!I10+PPCL_Spot!I10+GT_NG!I10+GT_Spot!I10+Bawana_NG!I10+Bawana_RLNG!I10+Bawana_Spot!I10</f>
        <v>329.67</v>
      </c>
      <c r="C10" s="197">
        <f>PPCL_NG!P10+PPCL_Spot!P10+GT_NG!P10+GT_Spot!P10+Bawana_NG!P10+Bawana_RLNG!P10+Bawana_Spot!P10</f>
        <v>329.64537161616806</v>
      </c>
      <c r="D10" s="198">
        <f t="shared" si="0"/>
        <v>2.462838383195276E-2</v>
      </c>
      <c r="E10" s="197">
        <f>PPCL_NG!J10+PPCL_Spot!J10+GT_NG!J10+GT_Spot!J10+Bawana_NG!J10+Bawana_RLNG!J10+Bawana_Spot!J10</f>
        <v>79.809999999999988</v>
      </c>
      <c r="F10" s="197">
        <f>PPCL_NG!Q10+PPCL_Spot!Q10+GT_NG!Q10+GT_Spot!Q10+Bawana_NG!Q10+Bawana_RLNG!Q10+Bawana_Spot!Q10</f>
        <v>79.801488635945972</v>
      </c>
      <c r="G10" s="198">
        <f t="shared" si="1"/>
        <v>8.5113640540157576E-3</v>
      </c>
      <c r="H10" s="197">
        <f>PPCL_NG!K10+PPCL_Spot!K10+GT_NG!K10+GT_Spot!K10+Bawana_NG!K10+Bawana_RLNG!K10+Bawana_Spot!K10</f>
        <v>15.01</v>
      </c>
      <c r="I10" s="197">
        <f>PPCL_NG!R10+PPCL_Spot!R10+GT_NG!R10+GT_Spot!R10+Bawana_NG!R10+Bawana_RLNG!R10+Bawana_Spot!R10</f>
        <v>15.009396631824377</v>
      </c>
      <c r="J10" s="198">
        <f t="shared" si="2"/>
        <v>6.033681756232312E-4</v>
      </c>
      <c r="K10" s="197">
        <f>PPCL_NG!L10+PPCL_Spot!L10+GT_NG!L10+GT_Spot!L10+Bawana_NG!L10+Bawana_RLNG!L10+Bawana_Spot!L10</f>
        <v>80.759999999999991</v>
      </c>
      <c r="L10" s="197">
        <f>PPCL_NG!S10+PPCL_Spot!S10+GT_NG!S10+GT_Spot!S10+Bawana_NG!S10+Bawana_RLNG!S10+Bawana_Spot!S10</f>
        <v>80.754715009749233</v>
      </c>
      <c r="M10" s="198">
        <f t="shared" si="3"/>
        <v>5.2849902507574598E-3</v>
      </c>
      <c r="N10" s="197">
        <f>PPCL_NG!M10+PPCL_Spot!M10+GT_NG!M10+GT_Spot!M10+Bawana_NG!M10+Bawana_RLNG!M10+Bawana_Spot!M10</f>
        <v>97.02000000000001</v>
      </c>
      <c r="O10" s="197">
        <f>PPCL_NG!T10+PPCL_Spot!T10+GT_NG!T10+GT_Spot!T10+Bawana_NG!T10+Bawana_RLNG!T10+Bawana_Spot!T10</f>
        <v>97.009028106312314</v>
      </c>
      <c r="P10" s="198">
        <f t="shared" si="4"/>
        <v>1.0971893687695911E-2</v>
      </c>
      <c r="Q10" s="198">
        <f t="shared" si="5"/>
        <v>5.0000000000045119E-2</v>
      </c>
    </row>
    <row r="11" spans="1:17">
      <c r="A11" s="33" t="s">
        <v>53</v>
      </c>
      <c r="B11" s="197">
        <f>PPCL_NG!I11+PPCL_Spot!I11+GT_NG!I11+GT_Spot!I11+Bawana_NG!I11+Bawana_RLNG!I11+Bawana_Spot!I11</f>
        <v>331.67</v>
      </c>
      <c r="C11" s="197">
        <f>PPCL_NG!P11+PPCL_Spot!P11+GT_NG!P11+GT_Spot!P11+Bawana_NG!P11+Bawana_RLNG!P11+Bawana_Spot!P11</f>
        <v>331.66371758018772</v>
      </c>
      <c r="D11" s="198">
        <f t="shared" si="0"/>
        <v>6.2824198122939379E-3</v>
      </c>
      <c r="E11" s="197">
        <f>PPCL_NG!J11+PPCL_Spot!J11+GT_NG!J11+GT_Spot!J11+Bawana_NG!J11+Bawana_RLNG!J11+Bawana_Spot!J11</f>
        <v>79.22</v>
      </c>
      <c r="F11" s="197">
        <f>PPCL_NG!Q11+PPCL_Spot!Q11+GT_NG!Q11+GT_Spot!Q11+Bawana_NG!Q11+Bawana_RLNG!Q11+Bawana_Spot!Q11</f>
        <v>79.211567060420137</v>
      </c>
      <c r="G11" s="198">
        <f t="shared" si="1"/>
        <v>8.4329395798619089E-3</v>
      </c>
      <c r="H11" s="197">
        <f>PPCL_NG!K11+PPCL_Spot!K11+GT_NG!K11+GT_Spot!K11+Bawana_NG!K11+Bawana_RLNG!K11+Bawana_Spot!K11</f>
        <v>14.95</v>
      </c>
      <c r="I11" s="197">
        <f>PPCL_NG!R11+PPCL_Spot!R11+GT_NG!R11+GT_Spot!R11+Bawana_NG!R11+Bawana_RLNG!R11+Bawana_Spot!R11</f>
        <v>14.949404675286617</v>
      </c>
      <c r="J11" s="198">
        <f t="shared" si="2"/>
        <v>5.9532471338208381E-4</v>
      </c>
      <c r="K11" s="197">
        <f>PPCL_NG!L11+PPCL_Spot!L11+GT_NG!L11+GT_Spot!L11+Bawana_NG!L11+Bawana_RLNG!L11+Bawana_Spot!L11</f>
        <v>80.759999999999991</v>
      </c>
      <c r="L11" s="197">
        <f>PPCL_NG!S11+PPCL_Spot!S11+GT_NG!S11+GT_Spot!S11+Bawana_NG!S11+Bawana_RLNG!S11+Bawana_Spot!S11</f>
        <v>80.756188066394586</v>
      </c>
      <c r="M11" s="198">
        <f t="shared" si="3"/>
        <v>3.8119336054052155E-3</v>
      </c>
      <c r="N11" s="197">
        <f>PPCL_NG!M11+PPCL_Spot!M11+GT_NG!M11+GT_Spot!M11+Bawana_NG!M11+Bawana_RLNG!M11+Bawana_Spot!M11</f>
        <v>96.31</v>
      </c>
      <c r="O11" s="197">
        <f>PPCL_NG!T11+PPCL_Spot!T11+GT_NG!T11+GT_Spot!T11+Bawana_NG!T11+Bawana_RLNG!T11+Bawana_Spot!T11</f>
        <v>96.299122617710964</v>
      </c>
      <c r="P11" s="198">
        <f t="shared" si="4"/>
        <v>1.0877382289038451E-2</v>
      </c>
      <c r="Q11" s="198">
        <f t="shared" si="5"/>
        <v>2.9999999999981597E-2</v>
      </c>
    </row>
    <row r="12" spans="1:17">
      <c r="A12" s="33" t="s">
        <v>54</v>
      </c>
      <c r="B12" s="197">
        <f>PPCL_NG!I12+PPCL_Spot!I12+GT_NG!I12+GT_Spot!I12+Bawana_NG!I12+Bawana_RLNG!I12+Bawana_Spot!I12</f>
        <v>331.67</v>
      </c>
      <c r="C12" s="197">
        <f>PPCL_NG!P12+PPCL_Spot!P12+GT_NG!P12+GT_Spot!P12+Bawana_NG!P12+Bawana_RLNG!P12+Bawana_Spot!P12</f>
        <v>331.66371758018772</v>
      </c>
      <c r="D12" s="198">
        <f t="shared" si="0"/>
        <v>6.2824198122939379E-3</v>
      </c>
      <c r="E12" s="197">
        <f>PPCL_NG!J12+PPCL_Spot!J12+GT_NG!J12+GT_Spot!J12+Bawana_NG!J12+Bawana_RLNG!J12+Bawana_Spot!J12</f>
        <v>79.22</v>
      </c>
      <c r="F12" s="197">
        <f>PPCL_NG!Q12+PPCL_Spot!Q12+GT_NG!Q12+GT_Spot!Q12+Bawana_NG!Q12+Bawana_RLNG!Q12+Bawana_Spot!Q12</f>
        <v>79.211567060420137</v>
      </c>
      <c r="G12" s="198">
        <f t="shared" si="1"/>
        <v>8.4329395798619089E-3</v>
      </c>
      <c r="H12" s="197">
        <f>PPCL_NG!K12+PPCL_Spot!K12+GT_NG!K12+GT_Spot!K12+Bawana_NG!K12+Bawana_RLNG!K12+Bawana_Spot!K12</f>
        <v>14.95</v>
      </c>
      <c r="I12" s="197">
        <f>PPCL_NG!R12+PPCL_Spot!R12+GT_NG!R12+GT_Spot!R12+Bawana_NG!R12+Bawana_RLNG!R12+Bawana_Spot!R12</f>
        <v>14.949404675286617</v>
      </c>
      <c r="J12" s="198">
        <f t="shared" si="2"/>
        <v>5.9532471338208381E-4</v>
      </c>
      <c r="K12" s="197">
        <f>PPCL_NG!L12+PPCL_Spot!L12+GT_NG!L12+GT_Spot!L12+Bawana_NG!L12+Bawana_RLNG!L12+Bawana_Spot!L12</f>
        <v>80.759999999999991</v>
      </c>
      <c r="L12" s="197">
        <f>PPCL_NG!S12+PPCL_Spot!S12+GT_NG!S12+GT_Spot!S12+Bawana_NG!S12+Bawana_RLNG!S12+Bawana_Spot!S12</f>
        <v>80.756188066394586</v>
      </c>
      <c r="M12" s="198">
        <f t="shared" si="3"/>
        <v>3.8119336054052155E-3</v>
      </c>
      <c r="N12" s="197">
        <f>PPCL_NG!M12+PPCL_Spot!M12+GT_NG!M12+GT_Spot!M12+Bawana_NG!M12+Bawana_RLNG!M12+Bawana_Spot!M12</f>
        <v>96.31</v>
      </c>
      <c r="O12" s="197">
        <f>PPCL_NG!T12+PPCL_Spot!T12+GT_NG!T12+GT_Spot!T12+Bawana_NG!T12+Bawana_RLNG!T12+Bawana_Spot!T12</f>
        <v>96.299122617710964</v>
      </c>
      <c r="P12" s="198">
        <f t="shared" si="4"/>
        <v>1.0877382289038451E-2</v>
      </c>
      <c r="Q12" s="198">
        <f t="shared" si="5"/>
        <v>2.9999999999981597E-2</v>
      </c>
    </row>
    <row r="13" spans="1:17">
      <c r="A13" s="33" t="s">
        <v>55</v>
      </c>
      <c r="B13" s="197">
        <f>PPCL_NG!I13+PPCL_Spot!I13+GT_NG!I13+GT_Spot!I13+Bawana_NG!I13+Bawana_RLNG!I13+Bawana_Spot!I13</f>
        <v>331.67</v>
      </c>
      <c r="C13" s="197">
        <f>PPCL_NG!P13+PPCL_Spot!P13+GT_NG!P13+GT_Spot!P13+Bawana_NG!P13+Bawana_RLNG!P13+Bawana_Spot!P13</f>
        <v>331.66371758018772</v>
      </c>
      <c r="D13" s="198">
        <f t="shared" si="0"/>
        <v>6.2824198122939379E-3</v>
      </c>
      <c r="E13" s="197">
        <f>PPCL_NG!J13+PPCL_Spot!J13+GT_NG!J13+GT_Spot!J13+Bawana_NG!J13+Bawana_RLNG!J13+Bawana_Spot!J13</f>
        <v>79.22</v>
      </c>
      <c r="F13" s="197">
        <f>PPCL_NG!Q13+PPCL_Spot!Q13+GT_NG!Q13+GT_Spot!Q13+Bawana_NG!Q13+Bawana_RLNG!Q13+Bawana_Spot!Q13</f>
        <v>79.211567060420137</v>
      </c>
      <c r="G13" s="198">
        <f t="shared" si="1"/>
        <v>8.4329395798619089E-3</v>
      </c>
      <c r="H13" s="197">
        <f>PPCL_NG!K13+PPCL_Spot!K13+GT_NG!K13+GT_Spot!K13+Bawana_NG!K13+Bawana_RLNG!K13+Bawana_Spot!K13</f>
        <v>14.95</v>
      </c>
      <c r="I13" s="197">
        <f>PPCL_NG!R13+PPCL_Spot!R13+GT_NG!R13+GT_Spot!R13+Bawana_NG!R13+Bawana_RLNG!R13+Bawana_Spot!R13</f>
        <v>14.949404675286617</v>
      </c>
      <c r="J13" s="198">
        <f t="shared" si="2"/>
        <v>5.9532471338208381E-4</v>
      </c>
      <c r="K13" s="197">
        <f>PPCL_NG!L13+PPCL_Spot!L13+GT_NG!L13+GT_Spot!L13+Bawana_NG!L13+Bawana_RLNG!L13+Bawana_Spot!L13</f>
        <v>80.759999999999991</v>
      </c>
      <c r="L13" s="197">
        <f>PPCL_NG!S13+PPCL_Spot!S13+GT_NG!S13+GT_Spot!S13+Bawana_NG!S13+Bawana_RLNG!S13+Bawana_Spot!S13</f>
        <v>80.756188066394586</v>
      </c>
      <c r="M13" s="198">
        <f t="shared" si="3"/>
        <v>3.8119336054052155E-3</v>
      </c>
      <c r="N13" s="197">
        <f>PPCL_NG!M13+PPCL_Spot!M13+GT_NG!M13+GT_Spot!M13+Bawana_NG!M13+Bawana_RLNG!M13+Bawana_Spot!M13</f>
        <v>96.31</v>
      </c>
      <c r="O13" s="197">
        <f>PPCL_NG!T13+PPCL_Spot!T13+GT_NG!T13+GT_Spot!T13+Bawana_NG!T13+Bawana_RLNG!T13+Bawana_Spot!T13</f>
        <v>96.299122617710964</v>
      </c>
      <c r="P13" s="198">
        <f t="shared" si="4"/>
        <v>1.0877382289038451E-2</v>
      </c>
      <c r="Q13" s="198">
        <f t="shared" si="5"/>
        <v>2.9999999999981597E-2</v>
      </c>
    </row>
    <row r="14" spans="1:17">
      <c r="A14" s="33" t="s">
        <v>56</v>
      </c>
      <c r="B14" s="197">
        <f>PPCL_NG!I14+PPCL_Spot!I14+GT_NG!I14+GT_Spot!I14+Bawana_NG!I14+Bawana_RLNG!I14+Bawana_Spot!I14</f>
        <v>331.67</v>
      </c>
      <c r="C14" s="197">
        <f>PPCL_NG!P14+PPCL_Spot!P14+GT_NG!P14+GT_Spot!P14+Bawana_NG!P14+Bawana_RLNG!P14+Bawana_Spot!P14</f>
        <v>331.66371758018772</v>
      </c>
      <c r="D14" s="198">
        <f t="shared" si="0"/>
        <v>6.2824198122939379E-3</v>
      </c>
      <c r="E14" s="197">
        <f>PPCL_NG!J14+PPCL_Spot!J14+GT_NG!J14+GT_Spot!J14+Bawana_NG!J14+Bawana_RLNG!J14+Bawana_Spot!J14</f>
        <v>79.22</v>
      </c>
      <c r="F14" s="197">
        <f>PPCL_NG!Q14+PPCL_Spot!Q14+GT_NG!Q14+GT_Spot!Q14+Bawana_NG!Q14+Bawana_RLNG!Q14+Bawana_Spot!Q14</f>
        <v>79.211567060420137</v>
      </c>
      <c r="G14" s="198">
        <f t="shared" si="1"/>
        <v>8.4329395798619089E-3</v>
      </c>
      <c r="H14" s="197">
        <f>PPCL_NG!K14+PPCL_Spot!K14+GT_NG!K14+GT_Spot!K14+Bawana_NG!K14+Bawana_RLNG!K14+Bawana_Spot!K14</f>
        <v>14.95</v>
      </c>
      <c r="I14" s="197">
        <f>PPCL_NG!R14+PPCL_Spot!R14+GT_NG!R14+GT_Spot!R14+Bawana_NG!R14+Bawana_RLNG!R14+Bawana_Spot!R14</f>
        <v>14.949404675286617</v>
      </c>
      <c r="J14" s="198">
        <f t="shared" si="2"/>
        <v>5.9532471338208381E-4</v>
      </c>
      <c r="K14" s="197">
        <f>PPCL_NG!L14+PPCL_Spot!L14+GT_NG!L14+GT_Spot!L14+Bawana_NG!L14+Bawana_RLNG!L14+Bawana_Spot!L14</f>
        <v>80.759999999999991</v>
      </c>
      <c r="L14" s="197">
        <f>PPCL_NG!S14+PPCL_Spot!S14+GT_NG!S14+GT_Spot!S14+Bawana_NG!S14+Bawana_RLNG!S14+Bawana_Spot!S14</f>
        <v>80.756188066394586</v>
      </c>
      <c r="M14" s="198">
        <f t="shared" si="3"/>
        <v>3.8119336054052155E-3</v>
      </c>
      <c r="N14" s="197">
        <f>PPCL_NG!M14+PPCL_Spot!M14+GT_NG!M14+GT_Spot!M14+Bawana_NG!M14+Bawana_RLNG!M14+Bawana_Spot!M14</f>
        <v>96.31</v>
      </c>
      <c r="O14" s="197">
        <f>PPCL_NG!T14+PPCL_Spot!T14+GT_NG!T14+GT_Spot!T14+Bawana_NG!T14+Bawana_RLNG!T14+Bawana_Spot!T14</f>
        <v>96.299122617710964</v>
      </c>
      <c r="P14" s="198">
        <f t="shared" si="4"/>
        <v>1.0877382289038451E-2</v>
      </c>
      <c r="Q14" s="198">
        <f t="shared" si="5"/>
        <v>2.9999999999981597E-2</v>
      </c>
    </row>
    <row r="15" spans="1:17">
      <c r="A15" s="33" t="s">
        <v>57</v>
      </c>
      <c r="B15" s="197">
        <f>PPCL_NG!I15+PPCL_Spot!I15+GT_NG!I15+GT_Spot!I15+Bawana_NG!I15+Bawana_RLNG!I15+Bawana_Spot!I15</f>
        <v>332.12</v>
      </c>
      <c r="C15" s="197">
        <f>PPCL_NG!P15+PPCL_Spot!P15+GT_NG!P15+GT_Spot!P15+Bawana_NG!P15+Bawana_RLNG!P15+Bawana_Spot!P15</f>
        <v>332.12206752313557</v>
      </c>
      <c r="D15" s="198">
        <f t="shared" si="0"/>
        <v>-2.0675231355653523E-3</v>
      </c>
      <c r="E15" s="197">
        <f>PPCL_NG!J15+PPCL_Spot!J15+GT_NG!J15+GT_Spot!J15+Bawana_NG!J15+Bawana_RLNG!J15+Bawana_Spot!J15</f>
        <v>79.470000000000013</v>
      </c>
      <c r="F15" s="197">
        <f>PPCL_NG!Q15+PPCL_Spot!Q15+GT_NG!Q15+GT_Spot!Q15+Bawana_NG!Q15+Bawana_RLNG!Q15+Bawana_Spot!Q15</f>
        <v>79.466138903521596</v>
      </c>
      <c r="G15" s="198">
        <f t="shared" si="1"/>
        <v>3.8610964784169255E-3</v>
      </c>
      <c r="H15" s="197">
        <f>PPCL_NG!K15+PPCL_Spot!K15+GT_NG!K15+GT_Spot!K15+Bawana_NG!K15+Bawana_RLNG!K15+Bawana_Spot!K15</f>
        <v>14.95</v>
      </c>
      <c r="I15" s="197">
        <f>PPCL_NG!R15+PPCL_Spot!R15+GT_NG!R15+GT_Spot!R15+Bawana_NG!R15+Bawana_RLNG!R15+Bawana_Spot!R15</f>
        <v>14.949404675286617</v>
      </c>
      <c r="J15" s="198">
        <f t="shared" si="2"/>
        <v>5.9532471338208381E-4</v>
      </c>
      <c r="K15" s="197">
        <f>PPCL_NG!L15+PPCL_Spot!L15+GT_NG!L15+GT_Spot!L15+Bawana_NG!L15+Bawana_RLNG!L15+Bawana_Spot!L15</f>
        <v>80.759999999999991</v>
      </c>
      <c r="L15" s="197">
        <f>PPCL_NG!S15+PPCL_Spot!S15+GT_NG!S15+GT_Spot!S15+Bawana_NG!S15+Bawana_RLNG!S15+Bawana_Spot!S15</f>
        <v>80.757261632144818</v>
      </c>
      <c r="M15" s="198">
        <f t="shared" si="3"/>
        <v>2.7383678551728963E-3</v>
      </c>
      <c r="N15" s="197">
        <f>PPCL_NG!M15+PPCL_Spot!M15+GT_NG!M15+GT_Spot!M15+Bawana_NG!M15+Bawana_RLNG!M15+Bawana_Spot!M15</f>
        <v>96.59</v>
      </c>
      <c r="O15" s="197">
        <f>PPCL_NG!T15+PPCL_Spot!T15+GT_NG!T15+GT_Spot!T15+Bawana_NG!T15+Bawana_RLNG!T15+Bawana_Spot!T15</f>
        <v>96.585127265911481</v>
      </c>
      <c r="P15" s="198">
        <f t="shared" si="4"/>
        <v>4.8727340885221793E-3</v>
      </c>
      <c r="Q15" s="198">
        <f t="shared" si="5"/>
        <v>9.9999999999287326E-3</v>
      </c>
    </row>
    <row r="16" spans="1:17">
      <c r="A16" s="33" t="s">
        <v>58</v>
      </c>
      <c r="B16" s="197">
        <f>PPCL_NG!I16+PPCL_Spot!I16+GT_NG!I16+GT_Spot!I16+Bawana_NG!I16+Bawana_RLNG!I16+Bawana_Spot!I16</f>
        <v>332.12</v>
      </c>
      <c r="C16" s="197">
        <f>PPCL_NG!P16+PPCL_Spot!P16+GT_NG!P16+GT_Spot!P16+Bawana_NG!P16+Bawana_RLNG!P16+Bawana_Spot!P16</f>
        <v>332.12206752313557</v>
      </c>
      <c r="D16" s="198">
        <f t="shared" si="0"/>
        <v>-2.0675231355653523E-3</v>
      </c>
      <c r="E16" s="197">
        <f>PPCL_NG!J16+PPCL_Spot!J16+GT_NG!J16+GT_Spot!J16+Bawana_NG!J16+Bawana_RLNG!J16+Bawana_Spot!J16</f>
        <v>79.470000000000013</v>
      </c>
      <c r="F16" s="197">
        <f>PPCL_NG!Q16+PPCL_Spot!Q16+GT_NG!Q16+GT_Spot!Q16+Bawana_NG!Q16+Bawana_RLNG!Q16+Bawana_Spot!Q16</f>
        <v>79.466138903521596</v>
      </c>
      <c r="G16" s="198">
        <f t="shared" si="1"/>
        <v>3.8610964784169255E-3</v>
      </c>
      <c r="H16" s="197">
        <f>PPCL_NG!K16+PPCL_Spot!K16+GT_NG!K16+GT_Spot!K16+Bawana_NG!K16+Bawana_RLNG!K16+Bawana_Spot!K16</f>
        <v>14.95</v>
      </c>
      <c r="I16" s="197">
        <f>PPCL_NG!R16+PPCL_Spot!R16+GT_NG!R16+GT_Spot!R16+Bawana_NG!R16+Bawana_RLNG!R16+Bawana_Spot!R16</f>
        <v>14.949404675286617</v>
      </c>
      <c r="J16" s="198">
        <f t="shared" si="2"/>
        <v>5.9532471338208381E-4</v>
      </c>
      <c r="K16" s="197">
        <f>PPCL_NG!L16+PPCL_Spot!L16+GT_NG!L16+GT_Spot!L16+Bawana_NG!L16+Bawana_RLNG!L16+Bawana_Spot!L16</f>
        <v>80.759999999999991</v>
      </c>
      <c r="L16" s="197">
        <f>PPCL_NG!S16+PPCL_Spot!S16+GT_NG!S16+GT_Spot!S16+Bawana_NG!S16+Bawana_RLNG!S16+Bawana_Spot!S16</f>
        <v>80.757261632144818</v>
      </c>
      <c r="M16" s="198">
        <f t="shared" si="3"/>
        <v>2.7383678551728963E-3</v>
      </c>
      <c r="N16" s="197">
        <f>PPCL_NG!M16+PPCL_Spot!M16+GT_NG!M16+GT_Spot!M16+Bawana_NG!M16+Bawana_RLNG!M16+Bawana_Spot!M16</f>
        <v>96.59</v>
      </c>
      <c r="O16" s="197">
        <f>PPCL_NG!T16+PPCL_Spot!T16+GT_NG!T16+GT_Spot!T16+Bawana_NG!T16+Bawana_RLNG!T16+Bawana_Spot!T16</f>
        <v>96.585127265911481</v>
      </c>
      <c r="P16" s="198">
        <f t="shared" si="4"/>
        <v>4.8727340885221793E-3</v>
      </c>
      <c r="Q16" s="198">
        <f t="shared" si="5"/>
        <v>9.9999999999287326E-3</v>
      </c>
    </row>
    <row r="17" spans="1:17">
      <c r="A17" s="33" t="s">
        <v>59</v>
      </c>
      <c r="B17" s="197">
        <f>PPCL_NG!I17+PPCL_Spot!I17+GT_NG!I17+GT_Spot!I17+Bawana_NG!I17+Bawana_RLNG!I17+Bawana_Spot!I17</f>
        <v>332.12</v>
      </c>
      <c r="C17" s="197">
        <f>PPCL_NG!P17+PPCL_Spot!P17+GT_NG!P17+GT_Spot!P17+Bawana_NG!P17+Bawana_RLNG!P17+Bawana_Spot!P17</f>
        <v>332.12206752313557</v>
      </c>
      <c r="D17" s="198">
        <f t="shared" si="0"/>
        <v>-2.0675231355653523E-3</v>
      </c>
      <c r="E17" s="197">
        <f>PPCL_NG!J17+PPCL_Spot!J17+GT_NG!J17+GT_Spot!J17+Bawana_NG!J17+Bawana_RLNG!J17+Bawana_Spot!J17</f>
        <v>79.470000000000013</v>
      </c>
      <c r="F17" s="197">
        <f>PPCL_NG!Q17+PPCL_Spot!Q17+GT_NG!Q17+GT_Spot!Q17+Bawana_NG!Q17+Bawana_RLNG!Q17+Bawana_Spot!Q17</f>
        <v>79.466138903521596</v>
      </c>
      <c r="G17" s="198">
        <f t="shared" si="1"/>
        <v>3.8610964784169255E-3</v>
      </c>
      <c r="H17" s="197">
        <f>PPCL_NG!K17+PPCL_Spot!K17+GT_NG!K17+GT_Spot!K17+Bawana_NG!K17+Bawana_RLNG!K17+Bawana_Spot!K17</f>
        <v>14.95</v>
      </c>
      <c r="I17" s="197">
        <f>PPCL_NG!R17+PPCL_Spot!R17+GT_NG!R17+GT_Spot!R17+Bawana_NG!R17+Bawana_RLNG!R17+Bawana_Spot!R17</f>
        <v>14.949404675286617</v>
      </c>
      <c r="J17" s="198">
        <f t="shared" si="2"/>
        <v>5.9532471338208381E-4</v>
      </c>
      <c r="K17" s="197">
        <f>PPCL_NG!L17+PPCL_Spot!L17+GT_NG!L17+GT_Spot!L17+Bawana_NG!L17+Bawana_RLNG!L17+Bawana_Spot!L17</f>
        <v>80.759999999999991</v>
      </c>
      <c r="L17" s="197">
        <f>PPCL_NG!S17+PPCL_Spot!S17+GT_NG!S17+GT_Spot!S17+Bawana_NG!S17+Bawana_RLNG!S17+Bawana_Spot!S17</f>
        <v>80.757261632144818</v>
      </c>
      <c r="M17" s="198">
        <f t="shared" si="3"/>
        <v>2.7383678551728963E-3</v>
      </c>
      <c r="N17" s="197">
        <f>PPCL_NG!M17+PPCL_Spot!M17+GT_NG!M17+GT_Spot!M17+Bawana_NG!M17+Bawana_RLNG!M17+Bawana_Spot!M17</f>
        <v>96.59</v>
      </c>
      <c r="O17" s="197">
        <f>PPCL_NG!T17+PPCL_Spot!T17+GT_NG!T17+GT_Spot!T17+Bawana_NG!T17+Bawana_RLNG!T17+Bawana_Spot!T17</f>
        <v>96.585127265911481</v>
      </c>
      <c r="P17" s="198">
        <f t="shared" si="4"/>
        <v>4.8727340885221793E-3</v>
      </c>
      <c r="Q17" s="198">
        <f t="shared" si="5"/>
        <v>9.9999999999287326E-3</v>
      </c>
    </row>
    <row r="18" spans="1:17">
      <c r="A18" s="33" t="s">
        <v>60</v>
      </c>
      <c r="B18" s="197">
        <f>PPCL_NG!I18+PPCL_Spot!I18+GT_NG!I18+GT_Spot!I18+Bawana_NG!I18+Bawana_RLNG!I18+Bawana_Spot!I18</f>
        <v>332.12</v>
      </c>
      <c r="C18" s="197">
        <f>PPCL_NG!P18+PPCL_Spot!P18+GT_NG!P18+GT_Spot!P18+Bawana_NG!P18+Bawana_RLNG!P18+Bawana_Spot!P18</f>
        <v>332.12206752313557</v>
      </c>
      <c r="D18" s="198">
        <f t="shared" si="0"/>
        <v>-2.0675231355653523E-3</v>
      </c>
      <c r="E18" s="197">
        <f>PPCL_NG!J18+PPCL_Spot!J18+GT_NG!J18+GT_Spot!J18+Bawana_NG!J18+Bawana_RLNG!J18+Bawana_Spot!J18</f>
        <v>79.470000000000013</v>
      </c>
      <c r="F18" s="197">
        <f>PPCL_NG!Q18+PPCL_Spot!Q18+GT_NG!Q18+GT_Spot!Q18+Bawana_NG!Q18+Bawana_RLNG!Q18+Bawana_Spot!Q18</f>
        <v>79.466138903521596</v>
      </c>
      <c r="G18" s="198">
        <f t="shared" si="1"/>
        <v>3.8610964784169255E-3</v>
      </c>
      <c r="H18" s="197">
        <f>PPCL_NG!K18+PPCL_Spot!K18+GT_NG!K18+GT_Spot!K18+Bawana_NG!K18+Bawana_RLNG!K18+Bawana_Spot!K18</f>
        <v>14.95</v>
      </c>
      <c r="I18" s="197">
        <f>PPCL_NG!R18+PPCL_Spot!R18+GT_NG!R18+GT_Spot!R18+Bawana_NG!R18+Bawana_RLNG!R18+Bawana_Spot!R18</f>
        <v>14.949404675286617</v>
      </c>
      <c r="J18" s="198">
        <f t="shared" si="2"/>
        <v>5.9532471338208381E-4</v>
      </c>
      <c r="K18" s="197">
        <f>PPCL_NG!L18+PPCL_Spot!L18+GT_NG!L18+GT_Spot!L18+Bawana_NG!L18+Bawana_RLNG!L18+Bawana_Spot!L18</f>
        <v>80.759999999999991</v>
      </c>
      <c r="L18" s="197">
        <f>PPCL_NG!S18+PPCL_Spot!S18+GT_NG!S18+GT_Spot!S18+Bawana_NG!S18+Bawana_RLNG!S18+Bawana_Spot!S18</f>
        <v>80.757261632144818</v>
      </c>
      <c r="M18" s="198">
        <f t="shared" si="3"/>
        <v>2.7383678551728963E-3</v>
      </c>
      <c r="N18" s="197">
        <f>PPCL_NG!M18+PPCL_Spot!M18+GT_NG!M18+GT_Spot!M18+Bawana_NG!M18+Bawana_RLNG!M18+Bawana_Spot!M18</f>
        <v>96.59</v>
      </c>
      <c r="O18" s="197">
        <f>PPCL_NG!T18+PPCL_Spot!T18+GT_NG!T18+GT_Spot!T18+Bawana_NG!T18+Bawana_RLNG!T18+Bawana_Spot!T18</f>
        <v>96.585127265911481</v>
      </c>
      <c r="P18" s="198">
        <f t="shared" si="4"/>
        <v>4.8727340885221793E-3</v>
      </c>
      <c r="Q18" s="198">
        <f t="shared" si="5"/>
        <v>9.9999999999287326E-3</v>
      </c>
    </row>
    <row r="19" spans="1:17">
      <c r="A19" s="33" t="s">
        <v>61</v>
      </c>
      <c r="B19" s="197">
        <f>PPCL_NG!I19+PPCL_Spot!I19+GT_NG!I19+GT_Spot!I19+Bawana_NG!I19+Bawana_RLNG!I19+Bawana_Spot!I19</f>
        <v>332.12</v>
      </c>
      <c r="C19" s="197">
        <f>PPCL_NG!P19+PPCL_Spot!P19+GT_NG!P19+GT_Spot!P19+Bawana_NG!P19+Bawana_RLNG!P19+Bawana_Spot!P19</f>
        <v>332.12210596650357</v>
      </c>
      <c r="D19" s="198">
        <f t="shared" si="0"/>
        <v>-2.1059665035636499E-3</v>
      </c>
      <c r="E19" s="197">
        <f>PPCL_NG!J19+PPCL_Spot!J19+GT_NG!J19+GT_Spot!J19+Bawana_NG!J19+Bawana_RLNG!J19+Bawana_Spot!J19</f>
        <v>79.92</v>
      </c>
      <c r="F19" s="197">
        <f>PPCL_NG!Q19+PPCL_Spot!Q19+GT_NG!Q19+GT_Spot!Q19+Bawana_NG!Q19+Bawana_RLNG!Q19+Bawana_Spot!Q19</f>
        <v>79.916130247570123</v>
      </c>
      <c r="G19" s="198">
        <f t="shared" si="1"/>
        <v>3.8697524298783037E-3</v>
      </c>
      <c r="H19" s="197">
        <f>PPCL_NG!K19+PPCL_Spot!K19+GT_NG!K19+GT_Spot!K19+Bawana_NG!K19+Bawana_RLNG!K19+Bawana_Spot!K19</f>
        <v>15.12</v>
      </c>
      <c r="I19" s="197">
        <f>PPCL_NG!R19+PPCL_Spot!R19+GT_NG!R19+GT_Spot!R19+Bawana_NG!R19+Bawana_RLNG!R19+Bawana_Spot!R19</f>
        <v>15.119401394059723</v>
      </c>
      <c r="J19" s="198">
        <f t="shared" si="2"/>
        <v>5.9860594027583147E-4</v>
      </c>
      <c r="K19" s="197">
        <f>PPCL_NG!L19+PPCL_Spot!L19+GT_NG!L19+GT_Spot!L19+Bawana_NG!L19+Bawana_RLNG!L19+Bawana_Spot!L19</f>
        <v>81.599999999999994</v>
      </c>
      <c r="L19" s="197">
        <f>PPCL_NG!S19+PPCL_Spot!S19+GT_NG!S19+GT_Spot!S19+Bawana_NG!S19+Bawana_RLNG!S19+Bawana_Spot!S19</f>
        <v>81.597245516514079</v>
      </c>
      <c r="M19" s="198">
        <f t="shared" si="3"/>
        <v>2.7544834859156708E-3</v>
      </c>
      <c r="N19" s="197">
        <f>PPCL_NG!M19+PPCL_Spot!M19+GT_NG!M19+GT_Spot!M19+Bawana_NG!M19+Bawana_RLNG!M19+Bawana_Spot!M19</f>
        <v>97.13</v>
      </c>
      <c r="O19" s="197">
        <f>PPCL_NG!T19+PPCL_Spot!T19+GT_NG!T19+GT_Spot!T19+Bawana_NG!T19+Bawana_RLNG!T19+Bawana_Spot!T19</f>
        <v>97.125116875352532</v>
      </c>
      <c r="P19" s="198">
        <f t="shared" si="4"/>
        <v>4.8831246474634327E-3</v>
      </c>
      <c r="Q19" s="198">
        <f t="shared" si="5"/>
        <v>9.9999999999695888E-3</v>
      </c>
    </row>
    <row r="20" spans="1:17">
      <c r="A20" s="33" t="s">
        <v>62</v>
      </c>
      <c r="B20" s="197">
        <f>PPCL_NG!I20+PPCL_Spot!I20+GT_NG!I20+GT_Spot!I20+Bawana_NG!I20+Bawana_RLNG!I20+Bawana_Spot!I20</f>
        <v>332.12</v>
      </c>
      <c r="C20" s="197">
        <f>PPCL_NG!P20+PPCL_Spot!P20+GT_NG!P20+GT_Spot!P20+Bawana_NG!P20+Bawana_RLNG!P20+Bawana_Spot!P20</f>
        <v>332.12210596650357</v>
      </c>
      <c r="D20" s="198">
        <f t="shared" si="0"/>
        <v>-2.1059665035636499E-3</v>
      </c>
      <c r="E20" s="197">
        <f>PPCL_NG!J20+PPCL_Spot!J20+GT_NG!J20+GT_Spot!J20+Bawana_NG!J20+Bawana_RLNG!J20+Bawana_Spot!J20</f>
        <v>79.92</v>
      </c>
      <c r="F20" s="197">
        <f>PPCL_NG!Q20+PPCL_Spot!Q20+GT_NG!Q20+GT_Spot!Q20+Bawana_NG!Q20+Bawana_RLNG!Q20+Bawana_Spot!Q20</f>
        <v>79.916130247570123</v>
      </c>
      <c r="G20" s="198">
        <f t="shared" si="1"/>
        <v>3.8697524298783037E-3</v>
      </c>
      <c r="H20" s="197">
        <f>PPCL_NG!K20+PPCL_Spot!K20+GT_NG!K20+GT_Spot!K20+Bawana_NG!K20+Bawana_RLNG!K20+Bawana_Spot!K20</f>
        <v>15.12</v>
      </c>
      <c r="I20" s="197">
        <f>PPCL_NG!R20+PPCL_Spot!R20+GT_NG!R20+GT_Spot!R20+Bawana_NG!R20+Bawana_RLNG!R20+Bawana_Spot!R20</f>
        <v>15.119401394059723</v>
      </c>
      <c r="J20" s="198">
        <f t="shared" si="2"/>
        <v>5.9860594027583147E-4</v>
      </c>
      <c r="K20" s="197">
        <f>PPCL_NG!L20+PPCL_Spot!L20+GT_NG!L20+GT_Spot!L20+Bawana_NG!L20+Bawana_RLNG!L20+Bawana_Spot!L20</f>
        <v>81.599999999999994</v>
      </c>
      <c r="L20" s="197">
        <f>PPCL_NG!S20+PPCL_Spot!S20+GT_NG!S20+GT_Spot!S20+Bawana_NG!S20+Bawana_RLNG!S20+Bawana_Spot!S20</f>
        <v>81.597245516514079</v>
      </c>
      <c r="M20" s="198">
        <f t="shared" si="3"/>
        <v>2.7544834859156708E-3</v>
      </c>
      <c r="N20" s="197">
        <f>PPCL_NG!M20+PPCL_Spot!M20+GT_NG!M20+GT_Spot!M20+Bawana_NG!M20+Bawana_RLNG!M20+Bawana_Spot!M20</f>
        <v>97.13</v>
      </c>
      <c r="O20" s="197">
        <f>PPCL_NG!T20+PPCL_Spot!T20+GT_NG!T20+GT_Spot!T20+Bawana_NG!T20+Bawana_RLNG!T20+Bawana_Spot!T20</f>
        <v>97.125116875352532</v>
      </c>
      <c r="P20" s="198">
        <f t="shared" si="4"/>
        <v>4.8831246474634327E-3</v>
      </c>
      <c r="Q20" s="198">
        <f t="shared" si="5"/>
        <v>9.9999999999695888E-3</v>
      </c>
    </row>
    <row r="21" spans="1:17">
      <c r="A21" s="33" t="s">
        <v>63</v>
      </c>
      <c r="B21" s="197">
        <f>PPCL_NG!I21+PPCL_Spot!I21+GT_NG!I21+GT_Spot!I21+Bawana_NG!I21+Bawana_RLNG!I21+Bawana_Spot!I21</f>
        <v>332.12</v>
      </c>
      <c r="C21" s="197">
        <f>PPCL_NG!P21+PPCL_Spot!P21+GT_NG!P21+GT_Spot!P21+Bawana_NG!P21+Bawana_RLNG!P21+Bawana_Spot!P21</f>
        <v>332.12210596650357</v>
      </c>
      <c r="D21" s="198">
        <f t="shared" si="0"/>
        <v>-2.1059665035636499E-3</v>
      </c>
      <c r="E21" s="197">
        <f>PPCL_NG!J21+PPCL_Spot!J21+GT_NG!J21+GT_Spot!J21+Bawana_NG!J21+Bawana_RLNG!J21+Bawana_Spot!J21</f>
        <v>79.92</v>
      </c>
      <c r="F21" s="197">
        <f>PPCL_NG!Q21+PPCL_Spot!Q21+GT_NG!Q21+GT_Spot!Q21+Bawana_NG!Q21+Bawana_RLNG!Q21+Bawana_Spot!Q21</f>
        <v>79.916130247570123</v>
      </c>
      <c r="G21" s="198">
        <f t="shared" si="1"/>
        <v>3.8697524298783037E-3</v>
      </c>
      <c r="H21" s="197">
        <f>PPCL_NG!K21+PPCL_Spot!K21+GT_NG!K21+GT_Spot!K21+Bawana_NG!K21+Bawana_RLNG!K21+Bawana_Spot!K21</f>
        <v>15.12</v>
      </c>
      <c r="I21" s="197">
        <f>PPCL_NG!R21+PPCL_Spot!R21+GT_NG!R21+GT_Spot!R21+Bawana_NG!R21+Bawana_RLNG!R21+Bawana_Spot!R21</f>
        <v>15.119401394059723</v>
      </c>
      <c r="J21" s="198">
        <f t="shared" si="2"/>
        <v>5.9860594027583147E-4</v>
      </c>
      <c r="K21" s="197">
        <f>PPCL_NG!L21+PPCL_Spot!L21+GT_NG!L21+GT_Spot!L21+Bawana_NG!L21+Bawana_RLNG!L21+Bawana_Spot!L21</f>
        <v>81.599999999999994</v>
      </c>
      <c r="L21" s="197">
        <f>PPCL_NG!S21+PPCL_Spot!S21+GT_NG!S21+GT_Spot!S21+Bawana_NG!S21+Bawana_RLNG!S21+Bawana_Spot!S21</f>
        <v>81.597245516514079</v>
      </c>
      <c r="M21" s="198">
        <f t="shared" si="3"/>
        <v>2.7544834859156708E-3</v>
      </c>
      <c r="N21" s="197">
        <f>PPCL_NG!M21+PPCL_Spot!M21+GT_NG!M21+GT_Spot!M21+Bawana_NG!M21+Bawana_RLNG!M21+Bawana_Spot!M21</f>
        <v>97.13</v>
      </c>
      <c r="O21" s="197">
        <f>PPCL_NG!T21+PPCL_Spot!T21+GT_NG!T21+GT_Spot!T21+Bawana_NG!T21+Bawana_RLNG!T21+Bawana_Spot!T21</f>
        <v>97.125116875352532</v>
      </c>
      <c r="P21" s="198">
        <f t="shared" si="4"/>
        <v>4.8831246474634327E-3</v>
      </c>
      <c r="Q21" s="198">
        <f t="shared" si="5"/>
        <v>9.9999999999695888E-3</v>
      </c>
    </row>
    <row r="22" spans="1:17">
      <c r="A22" s="33" t="s">
        <v>64</v>
      </c>
      <c r="B22" s="197">
        <f>PPCL_NG!I22+PPCL_Spot!I22+GT_NG!I22+GT_Spot!I22+Bawana_NG!I22+Bawana_RLNG!I22+Bawana_Spot!I22</f>
        <v>332.12</v>
      </c>
      <c r="C22" s="197">
        <f>PPCL_NG!P22+PPCL_Spot!P22+GT_NG!P22+GT_Spot!P22+Bawana_NG!P22+Bawana_RLNG!P22+Bawana_Spot!P22</f>
        <v>332.12210596650357</v>
      </c>
      <c r="D22" s="198">
        <f t="shared" si="0"/>
        <v>-2.1059665035636499E-3</v>
      </c>
      <c r="E22" s="197">
        <f>PPCL_NG!J22+PPCL_Spot!J22+GT_NG!J22+GT_Spot!J22+Bawana_NG!J22+Bawana_RLNG!J22+Bawana_Spot!J22</f>
        <v>79.92</v>
      </c>
      <c r="F22" s="197">
        <f>PPCL_NG!Q22+PPCL_Spot!Q22+GT_NG!Q22+GT_Spot!Q22+Bawana_NG!Q22+Bawana_RLNG!Q22+Bawana_Spot!Q22</f>
        <v>79.916130247570123</v>
      </c>
      <c r="G22" s="198">
        <f t="shared" si="1"/>
        <v>3.8697524298783037E-3</v>
      </c>
      <c r="H22" s="197">
        <f>PPCL_NG!K22+PPCL_Spot!K22+GT_NG!K22+GT_Spot!K22+Bawana_NG!K22+Bawana_RLNG!K22+Bawana_Spot!K22</f>
        <v>15.12</v>
      </c>
      <c r="I22" s="197">
        <f>PPCL_NG!R22+PPCL_Spot!R22+GT_NG!R22+GT_Spot!R22+Bawana_NG!R22+Bawana_RLNG!R22+Bawana_Spot!R22</f>
        <v>15.119401394059723</v>
      </c>
      <c r="J22" s="198">
        <f t="shared" si="2"/>
        <v>5.9860594027583147E-4</v>
      </c>
      <c r="K22" s="197">
        <f>PPCL_NG!L22+PPCL_Spot!L22+GT_NG!L22+GT_Spot!L22+Bawana_NG!L22+Bawana_RLNG!L22+Bawana_Spot!L22</f>
        <v>81.599999999999994</v>
      </c>
      <c r="L22" s="197">
        <f>PPCL_NG!S22+PPCL_Spot!S22+GT_NG!S22+GT_Spot!S22+Bawana_NG!S22+Bawana_RLNG!S22+Bawana_Spot!S22</f>
        <v>81.597245516514079</v>
      </c>
      <c r="M22" s="198">
        <f t="shared" si="3"/>
        <v>2.7544834859156708E-3</v>
      </c>
      <c r="N22" s="197">
        <f>PPCL_NG!M22+PPCL_Spot!M22+GT_NG!M22+GT_Spot!M22+Bawana_NG!M22+Bawana_RLNG!M22+Bawana_Spot!M22</f>
        <v>97.13</v>
      </c>
      <c r="O22" s="197">
        <f>PPCL_NG!T22+PPCL_Spot!T22+GT_NG!T22+GT_Spot!T22+Bawana_NG!T22+Bawana_RLNG!T22+Bawana_Spot!T22</f>
        <v>97.125116875352532</v>
      </c>
      <c r="P22" s="198">
        <f t="shared" si="4"/>
        <v>4.8831246474634327E-3</v>
      </c>
      <c r="Q22" s="198">
        <f t="shared" si="5"/>
        <v>9.9999999999695888E-3</v>
      </c>
    </row>
    <row r="23" spans="1:17">
      <c r="A23" s="33" t="s">
        <v>65</v>
      </c>
      <c r="B23" s="197">
        <f>PPCL_NG!I23+PPCL_Spot!I23+GT_NG!I23+GT_Spot!I23+Bawana_NG!I23+Bawana_RLNG!I23+Bawana_Spot!I23</f>
        <v>332.12</v>
      </c>
      <c r="C23" s="197">
        <f>PPCL_NG!P23+PPCL_Spot!P23+GT_NG!P23+GT_Spot!P23+Bawana_NG!P23+Bawana_RLNG!P23+Bawana_Spot!P23</f>
        <v>332.12210596650357</v>
      </c>
      <c r="D23" s="198">
        <f t="shared" si="0"/>
        <v>-2.1059665035636499E-3</v>
      </c>
      <c r="E23" s="197">
        <f>PPCL_NG!J23+PPCL_Spot!J23+GT_NG!J23+GT_Spot!J23+Bawana_NG!J23+Bawana_RLNG!J23+Bawana_Spot!J23</f>
        <v>79.92</v>
      </c>
      <c r="F23" s="197">
        <f>PPCL_NG!Q23+PPCL_Spot!Q23+GT_NG!Q23+GT_Spot!Q23+Bawana_NG!Q23+Bawana_RLNG!Q23+Bawana_Spot!Q23</f>
        <v>79.916130247570123</v>
      </c>
      <c r="G23" s="198">
        <f t="shared" si="1"/>
        <v>3.8697524298783037E-3</v>
      </c>
      <c r="H23" s="197">
        <f>PPCL_NG!K23+PPCL_Spot!K23+GT_NG!K23+GT_Spot!K23+Bawana_NG!K23+Bawana_RLNG!K23+Bawana_Spot!K23</f>
        <v>15.12</v>
      </c>
      <c r="I23" s="197">
        <f>PPCL_NG!R23+PPCL_Spot!R23+GT_NG!R23+GT_Spot!R23+Bawana_NG!R23+Bawana_RLNG!R23+Bawana_Spot!R23</f>
        <v>15.119401394059723</v>
      </c>
      <c r="J23" s="198">
        <f t="shared" si="2"/>
        <v>5.9860594027583147E-4</v>
      </c>
      <c r="K23" s="197">
        <f>PPCL_NG!L23+PPCL_Spot!L23+GT_NG!L23+GT_Spot!L23+Bawana_NG!L23+Bawana_RLNG!L23+Bawana_Spot!L23</f>
        <v>81.599999999999994</v>
      </c>
      <c r="L23" s="197">
        <f>PPCL_NG!S23+PPCL_Spot!S23+GT_NG!S23+GT_Spot!S23+Bawana_NG!S23+Bawana_RLNG!S23+Bawana_Spot!S23</f>
        <v>81.597245516514079</v>
      </c>
      <c r="M23" s="198">
        <f t="shared" si="3"/>
        <v>2.7544834859156708E-3</v>
      </c>
      <c r="N23" s="197">
        <f>PPCL_NG!M23+PPCL_Spot!M23+GT_NG!M23+GT_Spot!M23+Bawana_NG!M23+Bawana_RLNG!M23+Bawana_Spot!M23</f>
        <v>97.13</v>
      </c>
      <c r="O23" s="197">
        <f>PPCL_NG!T23+PPCL_Spot!T23+GT_NG!T23+GT_Spot!T23+Bawana_NG!T23+Bawana_RLNG!T23+Bawana_Spot!T23</f>
        <v>97.125116875352532</v>
      </c>
      <c r="P23" s="198">
        <f t="shared" si="4"/>
        <v>4.8831246474634327E-3</v>
      </c>
      <c r="Q23" s="198">
        <f t="shared" si="5"/>
        <v>9.9999999999695888E-3</v>
      </c>
    </row>
    <row r="24" spans="1:17">
      <c r="A24" s="33" t="s">
        <v>66</v>
      </c>
      <c r="B24" s="197">
        <f>PPCL_NG!I24+PPCL_Spot!I24+GT_NG!I24+GT_Spot!I24+Bawana_NG!I24+Bawana_RLNG!I24+Bawana_Spot!I24</f>
        <v>332.12</v>
      </c>
      <c r="C24" s="197">
        <f>PPCL_NG!P24+PPCL_Spot!P24+GT_NG!P24+GT_Spot!P24+Bawana_NG!P24+Bawana_RLNG!P24+Bawana_Spot!P24</f>
        <v>332.12210596650357</v>
      </c>
      <c r="D24" s="198">
        <f t="shared" si="0"/>
        <v>-2.1059665035636499E-3</v>
      </c>
      <c r="E24" s="197">
        <f>PPCL_NG!J24+PPCL_Spot!J24+GT_NG!J24+GT_Spot!J24+Bawana_NG!J24+Bawana_RLNG!J24+Bawana_Spot!J24</f>
        <v>77.820000000000007</v>
      </c>
      <c r="F24" s="197">
        <f>PPCL_NG!Q24+PPCL_Spot!Q24+GT_NG!Q24+GT_Spot!Q24+Bawana_NG!Q24+Bawana_RLNG!Q24+Bawana_Spot!Q24</f>
        <v>77.816130247570129</v>
      </c>
      <c r="G24" s="198">
        <f t="shared" si="1"/>
        <v>3.8697524298783037E-3</v>
      </c>
      <c r="H24" s="197">
        <f>PPCL_NG!K24+PPCL_Spot!K24+GT_NG!K24+GT_Spot!K24+Bawana_NG!K24+Bawana_RLNG!K24+Bawana_Spot!K24</f>
        <v>15.12</v>
      </c>
      <c r="I24" s="197">
        <f>PPCL_NG!R24+PPCL_Spot!R24+GT_NG!R24+GT_Spot!R24+Bawana_NG!R24+Bawana_RLNG!R24+Bawana_Spot!R24</f>
        <v>15.119401394059723</v>
      </c>
      <c r="J24" s="198">
        <f t="shared" si="2"/>
        <v>5.9860594027583147E-4</v>
      </c>
      <c r="K24" s="197">
        <f>PPCL_NG!L24+PPCL_Spot!L24+GT_NG!L24+GT_Spot!L24+Bawana_NG!L24+Bawana_RLNG!L24+Bawana_Spot!L24</f>
        <v>81.599999999999994</v>
      </c>
      <c r="L24" s="197">
        <f>PPCL_NG!S24+PPCL_Spot!S24+GT_NG!S24+GT_Spot!S24+Bawana_NG!S24+Bawana_RLNG!S24+Bawana_Spot!S24</f>
        <v>81.597245516514079</v>
      </c>
      <c r="M24" s="198">
        <f t="shared" si="3"/>
        <v>2.7544834859156708E-3</v>
      </c>
      <c r="N24" s="197">
        <f>PPCL_NG!M24+PPCL_Spot!M24+GT_NG!M24+GT_Spot!M24+Bawana_NG!M24+Bawana_RLNG!M24+Bawana_Spot!M24</f>
        <v>94.6</v>
      </c>
      <c r="O24" s="197">
        <f>PPCL_NG!T24+PPCL_Spot!T24+GT_NG!T24+GT_Spot!T24+Bawana_NG!T24+Bawana_RLNG!T24+Bawana_Spot!T24</f>
        <v>94.595116875352531</v>
      </c>
      <c r="P24" s="198">
        <f t="shared" si="4"/>
        <v>4.8831246474634327E-3</v>
      </c>
      <c r="Q24" s="198">
        <f t="shared" si="5"/>
        <v>9.9999999999695888E-3</v>
      </c>
    </row>
    <row r="25" spans="1:17">
      <c r="A25" s="33" t="s">
        <v>67</v>
      </c>
      <c r="B25" s="197">
        <f>PPCL_NG!I25+PPCL_Spot!I25+GT_NG!I25+GT_Spot!I25+Bawana_NG!I25+Bawana_RLNG!I25+Bawana_Spot!I25</f>
        <v>333.12</v>
      </c>
      <c r="C25" s="197">
        <f>PPCL_NG!P25+PPCL_Spot!P25+GT_NG!P25+GT_Spot!P25+Bawana_NG!P25+Bawana_RLNG!P25+Bawana_Spot!P25</f>
        <v>333.1128856818774</v>
      </c>
      <c r="D25" s="198">
        <f t="shared" si="0"/>
        <v>7.1143181226034358E-3</v>
      </c>
      <c r="E25" s="197">
        <f>PPCL_NG!J25+PPCL_Spot!J25+GT_NG!J25+GT_Spot!J25+Bawana_NG!J25+Bawana_RLNG!J25+Bawana_Spot!J25</f>
        <v>77.53</v>
      </c>
      <c r="F25" s="197">
        <f>PPCL_NG!Q25+PPCL_Spot!Q25+GT_NG!Q25+GT_Spot!Q25+Bawana_NG!Q25+Bawana_RLNG!Q25+Bawana_Spot!Q25</f>
        <v>77.526110871609689</v>
      </c>
      <c r="G25" s="198">
        <f t="shared" si="1"/>
        <v>3.889128390312635E-3</v>
      </c>
      <c r="H25" s="197">
        <f>PPCL_NG!K25+PPCL_Spot!K25+GT_NG!K25+GT_Spot!K25+Bawana_NG!K25+Bawana_RLNG!K25+Bawana_Spot!K25</f>
        <v>15.09</v>
      </c>
      <c r="I25" s="197">
        <f>PPCL_NG!R25+PPCL_Spot!R25+GT_NG!R25+GT_Spot!R25+Bawana_NG!R25+Bawana_RLNG!R25+Bawana_Spot!R25</f>
        <v>15.089399389650023</v>
      </c>
      <c r="J25" s="198">
        <f t="shared" si="2"/>
        <v>6.0061034997715979E-4</v>
      </c>
      <c r="K25" s="197">
        <f>PPCL_NG!L25+PPCL_Spot!L25+GT_NG!L25+GT_Spot!L25+Bawana_NG!L25+Bawana_RLNG!L25+Bawana_Spot!L25</f>
        <v>81.599999999999994</v>
      </c>
      <c r="L25" s="197">
        <f>PPCL_NG!S25+PPCL_Spot!S25+GT_NG!S25+GT_Spot!S25+Bawana_NG!S25+Bawana_RLNG!S25+Bawana_Spot!S25</f>
        <v>81.596510566290249</v>
      </c>
      <c r="M25" s="198">
        <f t="shared" si="3"/>
        <v>3.4894337097455264E-3</v>
      </c>
      <c r="N25" s="197">
        <f>PPCL_NG!M25+PPCL_Spot!M25+GT_NG!M25+GT_Spot!M25+Bawana_NG!M25+Bawana_RLNG!M25+Bawana_Spot!M25</f>
        <v>94.25</v>
      </c>
      <c r="O25" s="197">
        <f>PPCL_NG!T25+PPCL_Spot!T25+GT_NG!T25+GT_Spot!T25+Bawana_NG!T25+Bawana_RLNG!T25+Bawana_Spot!T25</f>
        <v>94.245093490572685</v>
      </c>
      <c r="P25" s="198">
        <f t="shared" si="4"/>
        <v>4.9065094273146315E-3</v>
      </c>
      <c r="Q25" s="198">
        <f t="shared" si="5"/>
        <v>1.9999999999953388E-2</v>
      </c>
    </row>
    <row r="26" spans="1:17">
      <c r="A26" s="33" t="s">
        <v>68</v>
      </c>
      <c r="B26" s="197">
        <f>PPCL_NG!I26+PPCL_Spot!I26+GT_NG!I26+GT_Spot!I26+Bawana_NG!I26+Bawana_RLNG!I26+Bawana_Spot!I26</f>
        <v>333.12</v>
      </c>
      <c r="C26" s="197">
        <f>PPCL_NG!P26+PPCL_Spot!P26+GT_NG!P26+GT_Spot!P26+Bawana_NG!P26+Bawana_RLNG!P26+Bawana_Spot!P26</f>
        <v>333.1128856818774</v>
      </c>
      <c r="D26" s="198">
        <f t="shared" si="0"/>
        <v>7.1143181226034358E-3</v>
      </c>
      <c r="E26" s="197">
        <f>PPCL_NG!J26+PPCL_Spot!J26+GT_NG!J26+GT_Spot!J26+Bawana_NG!J26+Bawana_RLNG!J26+Bawana_Spot!J26</f>
        <v>77.53</v>
      </c>
      <c r="F26" s="197">
        <f>PPCL_NG!Q26+PPCL_Spot!Q26+GT_NG!Q26+GT_Spot!Q26+Bawana_NG!Q26+Bawana_RLNG!Q26+Bawana_Spot!Q26</f>
        <v>77.526110871609689</v>
      </c>
      <c r="G26" s="198">
        <f t="shared" si="1"/>
        <v>3.889128390312635E-3</v>
      </c>
      <c r="H26" s="197">
        <f>PPCL_NG!K26+PPCL_Spot!K26+GT_NG!K26+GT_Spot!K26+Bawana_NG!K26+Bawana_RLNG!K26+Bawana_Spot!K26</f>
        <v>15.09</v>
      </c>
      <c r="I26" s="197">
        <f>PPCL_NG!R26+PPCL_Spot!R26+GT_NG!R26+GT_Spot!R26+Bawana_NG!R26+Bawana_RLNG!R26+Bawana_Spot!R26</f>
        <v>15.089399389650023</v>
      </c>
      <c r="J26" s="198">
        <f t="shared" si="2"/>
        <v>6.0061034997715979E-4</v>
      </c>
      <c r="K26" s="197">
        <f>PPCL_NG!L26+PPCL_Spot!L26+GT_NG!L26+GT_Spot!L26+Bawana_NG!L26+Bawana_RLNG!L26+Bawana_Spot!L26</f>
        <v>81.599999999999994</v>
      </c>
      <c r="L26" s="197">
        <f>PPCL_NG!S26+PPCL_Spot!S26+GT_NG!S26+GT_Spot!S26+Bawana_NG!S26+Bawana_RLNG!S26+Bawana_Spot!S26</f>
        <v>81.596510566290249</v>
      </c>
      <c r="M26" s="198">
        <f t="shared" si="3"/>
        <v>3.4894337097455264E-3</v>
      </c>
      <c r="N26" s="197">
        <f>PPCL_NG!M26+PPCL_Spot!M26+GT_NG!M26+GT_Spot!M26+Bawana_NG!M26+Bawana_RLNG!M26+Bawana_Spot!M26</f>
        <v>94.25</v>
      </c>
      <c r="O26" s="197">
        <f>PPCL_NG!T26+PPCL_Spot!T26+GT_NG!T26+GT_Spot!T26+Bawana_NG!T26+Bawana_RLNG!T26+Bawana_Spot!T26</f>
        <v>94.245093490572685</v>
      </c>
      <c r="P26" s="198">
        <f t="shared" si="4"/>
        <v>4.9065094273146315E-3</v>
      </c>
      <c r="Q26" s="198">
        <f t="shared" si="5"/>
        <v>1.9999999999953388E-2</v>
      </c>
    </row>
    <row r="27" spans="1:17">
      <c r="A27" s="33" t="s">
        <v>69</v>
      </c>
      <c r="B27" s="197">
        <f>PPCL_NG!I27+PPCL_Spot!I27+GT_NG!I27+GT_Spot!I27+Bawana_NG!I27+Bawana_RLNG!I27+Bawana_Spot!I27</f>
        <v>333.12</v>
      </c>
      <c r="C27" s="197">
        <f>PPCL_NG!P27+PPCL_Spot!P27+GT_NG!P27+GT_Spot!P27+Bawana_NG!P27+Bawana_RLNG!P27+Bawana_Spot!P27</f>
        <v>333.1128856818774</v>
      </c>
      <c r="D27" s="198">
        <f t="shared" si="0"/>
        <v>7.1143181226034358E-3</v>
      </c>
      <c r="E27" s="197">
        <f>PPCL_NG!J27+PPCL_Spot!J27+GT_NG!J27+GT_Spot!J27+Bawana_NG!J27+Bawana_RLNG!J27+Bawana_Spot!J27</f>
        <v>77.53</v>
      </c>
      <c r="F27" s="197">
        <f>PPCL_NG!Q27+PPCL_Spot!Q27+GT_NG!Q27+GT_Spot!Q27+Bawana_NG!Q27+Bawana_RLNG!Q27+Bawana_Spot!Q27</f>
        <v>77.526110871609689</v>
      </c>
      <c r="G27" s="198">
        <f t="shared" si="1"/>
        <v>3.889128390312635E-3</v>
      </c>
      <c r="H27" s="197">
        <f>PPCL_NG!K27+PPCL_Spot!K27+GT_NG!K27+GT_Spot!K27+Bawana_NG!K27+Bawana_RLNG!K27+Bawana_Spot!K27</f>
        <v>15.09</v>
      </c>
      <c r="I27" s="197">
        <f>PPCL_NG!R27+PPCL_Spot!R27+GT_NG!R27+GT_Spot!R27+Bawana_NG!R27+Bawana_RLNG!R27+Bawana_Spot!R27</f>
        <v>15.089399389650023</v>
      </c>
      <c r="J27" s="198">
        <f t="shared" si="2"/>
        <v>6.0061034997715979E-4</v>
      </c>
      <c r="K27" s="197">
        <f>PPCL_NG!L27+PPCL_Spot!L27+GT_NG!L27+GT_Spot!L27+Bawana_NG!L27+Bawana_RLNG!L27+Bawana_Spot!L27</f>
        <v>81.599999999999994</v>
      </c>
      <c r="L27" s="197">
        <f>PPCL_NG!S27+PPCL_Spot!S27+GT_NG!S27+GT_Spot!S27+Bawana_NG!S27+Bawana_RLNG!S27+Bawana_Spot!S27</f>
        <v>81.596510566290249</v>
      </c>
      <c r="M27" s="198">
        <f t="shared" si="3"/>
        <v>3.4894337097455264E-3</v>
      </c>
      <c r="N27" s="197">
        <f>PPCL_NG!M27+PPCL_Spot!M27+GT_NG!M27+GT_Spot!M27+Bawana_NG!M27+Bawana_RLNG!M27+Bawana_Spot!M27</f>
        <v>94.25</v>
      </c>
      <c r="O27" s="197">
        <f>PPCL_NG!T27+PPCL_Spot!T27+GT_NG!T27+GT_Spot!T27+Bawana_NG!T27+Bawana_RLNG!T27+Bawana_Spot!T27</f>
        <v>94.245093490572685</v>
      </c>
      <c r="P27" s="198">
        <f t="shared" si="4"/>
        <v>4.9065094273146315E-3</v>
      </c>
      <c r="Q27" s="198">
        <f t="shared" si="5"/>
        <v>1.9999999999953388E-2</v>
      </c>
    </row>
    <row r="28" spans="1:17">
      <c r="A28" s="33" t="s">
        <v>70</v>
      </c>
      <c r="B28" s="197">
        <f>PPCL_NG!I28+PPCL_Spot!I28+GT_NG!I28+GT_Spot!I28+Bawana_NG!I28+Bawana_RLNG!I28+Bawana_Spot!I28</f>
        <v>333.12</v>
      </c>
      <c r="C28" s="197">
        <f>PPCL_NG!P28+PPCL_Spot!P28+GT_NG!P28+GT_Spot!P28+Bawana_NG!P28+Bawana_RLNG!P28+Bawana_Spot!P28</f>
        <v>333.1128856818774</v>
      </c>
      <c r="D28" s="198">
        <f t="shared" si="0"/>
        <v>7.1143181226034358E-3</v>
      </c>
      <c r="E28" s="197">
        <f>PPCL_NG!J28+PPCL_Spot!J28+GT_NG!J28+GT_Spot!J28+Bawana_NG!J28+Bawana_RLNG!J28+Bawana_Spot!J28</f>
        <v>77.53</v>
      </c>
      <c r="F28" s="197">
        <f>PPCL_NG!Q28+PPCL_Spot!Q28+GT_NG!Q28+GT_Spot!Q28+Bawana_NG!Q28+Bawana_RLNG!Q28+Bawana_Spot!Q28</f>
        <v>77.526110871609689</v>
      </c>
      <c r="G28" s="198">
        <f t="shared" si="1"/>
        <v>3.889128390312635E-3</v>
      </c>
      <c r="H28" s="197">
        <f>PPCL_NG!K28+PPCL_Spot!K28+GT_NG!K28+GT_Spot!K28+Bawana_NG!K28+Bawana_RLNG!K28+Bawana_Spot!K28</f>
        <v>15.09</v>
      </c>
      <c r="I28" s="197">
        <f>PPCL_NG!R28+PPCL_Spot!R28+GT_NG!R28+GT_Spot!R28+Bawana_NG!R28+Bawana_RLNG!R28+Bawana_Spot!R28</f>
        <v>15.089399389650023</v>
      </c>
      <c r="J28" s="198">
        <f t="shared" si="2"/>
        <v>6.0061034997715979E-4</v>
      </c>
      <c r="K28" s="197">
        <f>PPCL_NG!L28+PPCL_Spot!L28+GT_NG!L28+GT_Spot!L28+Bawana_NG!L28+Bawana_RLNG!L28+Bawana_Spot!L28</f>
        <v>81.599999999999994</v>
      </c>
      <c r="L28" s="197">
        <f>PPCL_NG!S28+PPCL_Spot!S28+GT_NG!S28+GT_Spot!S28+Bawana_NG!S28+Bawana_RLNG!S28+Bawana_Spot!S28</f>
        <v>81.596510566290249</v>
      </c>
      <c r="M28" s="198">
        <f t="shared" si="3"/>
        <v>3.4894337097455264E-3</v>
      </c>
      <c r="N28" s="197">
        <f>PPCL_NG!M28+PPCL_Spot!M28+GT_NG!M28+GT_Spot!M28+Bawana_NG!M28+Bawana_RLNG!M28+Bawana_Spot!M28</f>
        <v>94.25</v>
      </c>
      <c r="O28" s="197">
        <f>PPCL_NG!T28+PPCL_Spot!T28+GT_NG!T28+GT_Spot!T28+Bawana_NG!T28+Bawana_RLNG!T28+Bawana_Spot!T28</f>
        <v>94.245093490572685</v>
      </c>
      <c r="P28" s="198">
        <f t="shared" si="4"/>
        <v>4.9065094273146315E-3</v>
      </c>
      <c r="Q28" s="198">
        <f t="shared" si="5"/>
        <v>1.9999999999953388E-2</v>
      </c>
    </row>
    <row r="29" spans="1:17">
      <c r="A29" s="33" t="s">
        <v>71</v>
      </c>
      <c r="B29" s="197">
        <f>PPCL_NG!I29+PPCL_Spot!I29+GT_NG!I29+GT_Spot!I29+Bawana_NG!I29+Bawana_RLNG!I29+Bawana_Spot!I29</f>
        <v>333.12</v>
      </c>
      <c r="C29" s="197">
        <f>PPCL_NG!P29+PPCL_Spot!P29+GT_NG!P29+GT_Spot!P29+Bawana_NG!P29+Bawana_RLNG!P29+Bawana_Spot!P29</f>
        <v>333.1128856818774</v>
      </c>
      <c r="D29" s="198">
        <f t="shared" si="0"/>
        <v>7.1143181226034358E-3</v>
      </c>
      <c r="E29" s="197">
        <f>PPCL_NG!J29+PPCL_Spot!J29+GT_NG!J29+GT_Spot!J29+Bawana_NG!J29+Bawana_RLNG!J29+Bawana_Spot!J29</f>
        <v>77.53</v>
      </c>
      <c r="F29" s="197">
        <f>PPCL_NG!Q29+PPCL_Spot!Q29+GT_NG!Q29+GT_Spot!Q29+Bawana_NG!Q29+Bawana_RLNG!Q29+Bawana_Spot!Q29</f>
        <v>77.526110871609689</v>
      </c>
      <c r="G29" s="198">
        <f t="shared" si="1"/>
        <v>3.889128390312635E-3</v>
      </c>
      <c r="H29" s="197">
        <f>PPCL_NG!K29+PPCL_Spot!K29+GT_NG!K29+GT_Spot!K29+Bawana_NG!K29+Bawana_RLNG!K29+Bawana_Spot!K29</f>
        <v>15.09</v>
      </c>
      <c r="I29" s="197">
        <f>PPCL_NG!R29+PPCL_Spot!R29+GT_NG!R29+GT_Spot!R29+Bawana_NG!R29+Bawana_RLNG!R29+Bawana_Spot!R29</f>
        <v>15.089399389650023</v>
      </c>
      <c r="J29" s="198">
        <f t="shared" si="2"/>
        <v>6.0061034997715979E-4</v>
      </c>
      <c r="K29" s="197">
        <f>PPCL_NG!L29+PPCL_Spot!L29+GT_NG!L29+GT_Spot!L29+Bawana_NG!L29+Bawana_RLNG!L29+Bawana_Spot!L29</f>
        <v>81.599999999999994</v>
      </c>
      <c r="L29" s="197">
        <f>PPCL_NG!S29+PPCL_Spot!S29+GT_NG!S29+GT_Spot!S29+Bawana_NG!S29+Bawana_RLNG!S29+Bawana_Spot!S29</f>
        <v>81.596510566290249</v>
      </c>
      <c r="M29" s="198">
        <f t="shared" si="3"/>
        <v>3.4894337097455264E-3</v>
      </c>
      <c r="N29" s="197">
        <f>PPCL_NG!M29+PPCL_Spot!M29+GT_NG!M29+GT_Spot!M29+Bawana_NG!M29+Bawana_RLNG!M29+Bawana_Spot!M29</f>
        <v>94.25</v>
      </c>
      <c r="O29" s="197">
        <f>PPCL_NG!T29+PPCL_Spot!T29+GT_NG!T29+GT_Spot!T29+Bawana_NG!T29+Bawana_RLNG!T29+Bawana_Spot!T29</f>
        <v>94.245093490572685</v>
      </c>
      <c r="P29" s="198">
        <f t="shared" si="4"/>
        <v>4.9065094273146315E-3</v>
      </c>
      <c r="Q29" s="198">
        <f t="shared" si="5"/>
        <v>1.9999999999953388E-2</v>
      </c>
    </row>
    <row r="30" spans="1:17">
      <c r="A30" s="33" t="s">
        <v>72</v>
      </c>
      <c r="B30" s="197">
        <f>PPCL_NG!I30+PPCL_Spot!I30+GT_NG!I30+GT_Spot!I30+Bawana_NG!I30+Bawana_RLNG!I30+Bawana_Spot!I30</f>
        <v>333.12</v>
      </c>
      <c r="C30" s="197">
        <f>PPCL_NG!P30+PPCL_Spot!P30+GT_NG!P30+GT_Spot!P30+Bawana_NG!P30+Bawana_RLNG!P30+Bawana_Spot!P30</f>
        <v>333.1128856818774</v>
      </c>
      <c r="D30" s="198">
        <f t="shared" si="0"/>
        <v>7.1143181226034358E-3</v>
      </c>
      <c r="E30" s="197">
        <f>PPCL_NG!J30+PPCL_Spot!J30+GT_NG!J30+GT_Spot!J30+Bawana_NG!J30+Bawana_RLNG!J30+Bawana_Spot!J30</f>
        <v>77.53</v>
      </c>
      <c r="F30" s="197">
        <f>PPCL_NG!Q30+PPCL_Spot!Q30+GT_NG!Q30+GT_Spot!Q30+Bawana_NG!Q30+Bawana_RLNG!Q30+Bawana_Spot!Q30</f>
        <v>77.526110871609689</v>
      </c>
      <c r="G30" s="198">
        <f t="shared" si="1"/>
        <v>3.889128390312635E-3</v>
      </c>
      <c r="H30" s="197">
        <f>PPCL_NG!K30+PPCL_Spot!K30+GT_NG!K30+GT_Spot!K30+Bawana_NG!K30+Bawana_RLNG!K30+Bawana_Spot!K30</f>
        <v>15.09</v>
      </c>
      <c r="I30" s="197">
        <f>PPCL_NG!R30+PPCL_Spot!R30+GT_NG!R30+GT_Spot!R30+Bawana_NG!R30+Bawana_RLNG!R30+Bawana_Spot!R30</f>
        <v>15.089399389650023</v>
      </c>
      <c r="J30" s="198">
        <f t="shared" si="2"/>
        <v>6.0061034997715979E-4</v>
      </c>
      <c r="K30" s="197">
        <f>PPCL_NG!L30+PPCL_Spot!L30+GT_NG!L30+GT_Spot!L30+Bawana_NG!L30+Bawana_RLNG!L30+Bawana_Spot!L30</f>
        <v>81.599999999999994</v>
      </c>
      <c r="L30" s="197">
        <f>PPCL_NG!S30+PPCL_Spot!S30+GT_NG!S30+GT_Spot!S30+Bawana_NG!S30+Bawana_RLNG!S30+Bawana_Spot!S30</f>
        <v>81.596510566290249</v>
      </c>
      <c r="M30" s="198">
        <f t="shared" si="3"/>
        <v>3.4894337097455264E-3</v>
      </c>
      <c r="N30" s="197">
        <f>PPCL_NG!M30+PPCL_Spot!M30+GT_NG!M30+GT_Spot!M30+Bawana_NG!M30+Bawana_RLNG!M30+Bawana_Spot!M30</f>
        <v>94.25</v>
      </c>
      <c r="O30" s="197">
        <f>PPCL_NG!T30+PPCL_Spot!T30+GT_NG!T30+GT_Spot!T30+Bawana_NG!T30+Bawana_RLNG!T30+Bawana_Spot!T30</f>
        <v>94.245093490572685</v>
      </c>
      <c r="P30" s="198">
        <f t="shared" si="4"/>
        <v>4.9065094273146315E-3</v>
      </c>
      <c r="Q30" s="198">
        <f t="shared" si="5"/>
        <v>1.9999999999953388E-2</v>
      </c>
    </row>
    <row r="31" spans="1:17">
      <c r="A31" s="33" t="s">
        <v>73</v>
      </c>
      <c r="B31" s="197">
        <f>PPCL_NG!I31+PPCL_Spot!I31+GT_NG!I31+GT_Spot!I31+Bawana_NG!I31+Bawana_RLNG!I31+Bawana_Spot!I31</f>
        <v>332.67</v>
      </c>
      <c r="C31" s="197">
        <f>PPCL_NG!P31+PPCL_Spot!P31+GT_NG!P31+GT_Spot!P31+Bawana_NG!P31+Bawana_RLNG!P31+Bawana_Spot!P31</f>
        <v>332.65453573892955</v>
      </c>
      <c r="D31" s="198">
        <f t="shared" si="0"/>
        <v>1.5464261070462726E-2</v>
      </c>
      <c r="E31" s="197">
        <f>PPCL_NG!J31+PPCL_Spot!J31+GT_NG!J31+GT_Spot!J31+Bawana_NG!J31+Bawana_RLNG!J31+Bawana_Spot!J31</f>
        <v>77.28</v>
      </c>
      <c r="F31" s="197">
        <f>PPCL_NG!Q31+PPCL_Spot!Q31+GT_NG!Q31+GT_Spot!Q31+Bawana_NG!Q31+Bawana_RLNG!Q31+Bawana_Spot!Q31</f>
        <v>77.271539028508244</v>
      </c>
      <c r="G31" s="198">
        <f t="shared" si="1"/>
        <v>8.4609714917576184E-3</v>
      </c>
      <c r="H31" s="197">
        <f>PPCL_NG!K31+PPCL_Spot!K31+GT_NG!K31+GT_Spot!K31+Bawana_NG!K31+Bawana_RLNG!K31+Bawana_Spot!K31</f>
        <v>15.09</v>
      </c>
      <c r="I31" s="197">
        <f>PPCL_NG!R31+PPCL_Spot!R31+GT_NG!R31+GT_Spot!R31+Bawana_NG!R31+Bawana_RLNG!R31+Bawana_Spot!R31</f>
        <v>15.089399389650023</v>
      </c>
      <c r="J31" s="198">
        <f t="shared" si="2"/>
        <v>6.0061034997715979E-4</v>
      </c>
      <c r="K31" s="197">
        <f>PPCL_NG!L31+PPCL_Spot!L31+GT_NG!L31+GT_Spot!L31+Bawana_NG!L31+Bawana_RLNG!L31+Bawana_Spot!L31</f>
        <v>84.6</v>
      </c>
      <c r="L31" s="197">
        <f>PPCL_NG!S31+PPCL_Spot!S31+GT_NG!S31+GT_Spot!S31+Bawana_NG!S31+Bawana_RLNG!S31+Bawana_Spot!S31</f>
        <v>84.595437000540016</v>
      </c>
      <c r="M31" s="198">
        <f t="shared" si="3"/>
        <v>4.5629994599778456E-3</v>
      </c>
      <c r="N31" s="197">
        <f>PPCL_NG!M31+PPCL_Spot!M31+GT_NG!M31+GT_Spot!M31+Bawana_NG!M31+Bawana_RLNG!M31+Bawana_Spot!M31</f>
        <v>93.97</v>
      </c>
      <c r="O31" s="197">
        <f>PPCL_NG!T31+PPCL_Spot!T31+GT_NG!T31+GT_Spot!T31+Bawana_NG!T31+Bawana_RLNG!T31+Bawana_Spot!T31</f>
        <v>93.959088842372182</v>
      </c>
      <c r="P31" s="198">
        <f t="shared" si="4"/>
        <v>1.0911157627816692E-2</v>
      </c>
      <c r="Q31" s="198">
        <f t="shared" si="5"/>
        <v>3.9999999999992042E-2</v>
      </c>
    </row>
    <row r="32" spans="1:17">
      <c r="A32" s="33" t="s">
        <v>74</v>
      </c>
      <c r="B32" s="197">
        <f>PPCL_NG!I32+PPCL_Spot!I32+GT_NG!I32+GT_Spot!I32+Bawana_NG!I32+Bawana_RLNG!I32+Bawana_Spot!I32</f>
        <v>332.67</v>
      </c>
      <c r="C32" s="197">
        <f>PPCL_NG!P32+PPCL_Spot!P32+GT_NG!P32+GT_Spot!P32+Bawana_NG!P32+Bawana_RLNG!P32+Bawana_Spot!P32</f>
        <v>332.65453573892955</v>
      </c>
      <c r="D32" s="198">
        <f t="shared" si="0"/>
        <v>1.5464261070462726E-2</v>
      </c>
      <c r="E32" s="197">
        <f>PPCL_NG!J32+PPCL_Spot!J32+GT_NG!J32+GT_Spot!J32+Bawana_NG!J32+Bawana_RLNG!J32+Bawana_Spot!J32</f>
        <v>77.28</v>
      </c>
      <c r="F32" s="197">
        <f>PPCL_NG!Q32+PPCL_Spot!Q32+GT_NG!Q32+GT_Spot!Q32+Bawana_NG!Q32+Bawana_RLNG!Q32+Bawana_Spot!Q32</f>
        <v>77.271539028508244</v>
      </c>
      <c r="G32" s="198">
        <f t="shared" si="1"/>
        <v>8.4609714917576184E-3</v>
      </c>
      <c r="H32" s="197">
        <f>PPCL_NG!K32+PPCL_Spot!K32+GT_NG!K32+GT_Spot!K32+Bawana_NG!K32+Bawana_RLNG!K32+Bawana_Spot!K32</f>
        <v>15.09</v>
      </c>
      <c r="I32" s="197">
        <f>PPCL_NG!R32+PPCL_Spot!R32+GT_NG!R32+GT_Spot!R32+Bawana_NG!R32+Bawana_RLNG!R32+Bawana_Spot!R32</f>
        <v>15.089399389650023</v>
      </c>
      <c r="J32" s="198">
        <f t="shared" si="2"/>
        <v>6.0061034997715979E-4</v>
      </c>
      <c r="K32" s="197">
        <f>PPCL_NG!L32+PPCL_Spot!L32+GT_NG!L32+GT_Spot!L32+Bawana_NG!L32+Bawana_RLNG!L32+Bawana_Spot!L32</f>
        <v>84.6</v>
      </c>
      <c r="L32" s="197">
        <f>PPCL_NG!S32+PPCL_Spot!S32+GT_NG!S32+GT_Spot!S32+Bawana_NG!S32+Bawana_RLNG!S32+Bawana_Spot!S32</f>
        <v>84.595437000540016</v>
      </c>
      <c r="M32" s="198">
        <f t="shared" si="3"/>
        <v>4.5629994599778456E-3</v>
      </c>
      <c r="N32" s="197">
        <f>PPCL_NG!M32+PPCL_Spot!M32+GT_NG!M32+GT_Spot!M32+Bawana_NG!M32+Bawana_RLNG!M32+Bawana_Spot!M32</f>
        <v>93.97</v>
      </c>
      <c r="O32" s="197">
        <f>PPCL_NG!T32+PPCL_Spot!T32+GT_NG!T32+GT_Spot!T32+Bawana_NG!T32+Bawana_RLNG!T32+Bawana_Spot!T32</f>
        <v>93.959088842372182</v>
      </c>
      <c r="P32" s="198">
        <f t="shared" si="4"/>
        <v>1.0911157627816692E-2</v>
      </c>
      <c r="Q32" s="198">
        <f t="shared" si="5"/>
        <v>3.9999999999992042E-2</v>
      </c>
    </row>
    <row r="33" spans="1:17">
      <c r="A33" s="33" t="s">
        <v>75</v>
      </c>
      <c r="B33" s="197">
        <f>PPCL_NG!I33+PPCL_Spot!I33+GT_NG!I33+GT_Spot!I33+Bawana_NG!I33+Bawana_RLNG!I33+Bawana_Spot!I33</f>
        <v>332.67</v>
      </c>
      <c r="C33" s="197">
        <f>PPCL_NG!P33+PPCL_Spot!P33+GT_NG!P33+GT_Spot!P33+Bawana_NG!P33+Bawana_RLNG!P33+Bawana_Spot!P33</f>
        <v>332.65453573892955</v>
      </c>
      <c r="D33" s="198">
        <f t="shared" si="0"/>
        <v>1.5464261070462726E-2</v>
      </c>
      <c r="E33" s="197">
        <f>PPCL_NG!J33+PPCL_Spot!J33+GT_NG!J33+GT_Spot!J33+Bawana_NG!J33+Bawana_RLNG!J33+Bawana_Spot!J33</f>
        <v>79.38</v>
      </c>
      <c r="F33" s="197">
        <f>PPCL_NG!Q33+PPCL_Spot!Q33+GT_NG!Q33+GT_Spot!Q33+Bawana_NG!Q33+Bawana_RLNG!Q33+Bawana_Spot!Q33</f>
        <v>79.371539028508238</v>
      </c>
      <c r="G33" s="198">
        <f t="shared" si="1"/>
        <v>8.4609714917576184E-3</v>
      </c>
      <c r="H33" s="197">
        <f>PPCL_NG!K33+PPCL_Spot!K33+GT_NG!K33+GT_Spot!K33+Bawana_NG!K33+Bawana_RLNG!K33+Bawana_Spot!K33</f>
        <v>15.09</v>
      </c>
      <c r="I33" s="197">
        <f>PPCL_NG!R33+PPCL_Spot!R33+GT_NG!R33+GT_Spot!R33+Bawana_NG!R33+Bawana_RLNG!R33+Bawana_Spot!R33</f>
        <v>15.089399389650023</v>
      </c>
      <c r="J33" s="198">
        <f t="shared" si="2"/>
        <v>6.0061034997715979E-4</v>
      </c>
      <c r="K33" s="197">
        <f>PPCL_NG!L33+PPCL_Spot!L33+GT_NG!L33+GT_Spot!L33+Bawana_NG!L33+Bawana_RLNG!L33+Bawana_Spot!L33</f>
        <v>84.6</v>
      </c>
      <c r="L33" s="197">
        <f>PPCL_NG!S33+PPCL_Spot!S33+GT_NG!S33+GT_Spot!S33+Bawana_NG!S33+Bawana_RLNG!S33+Bawana_Spot!S33</f>
        <v>84.595437000540016</v>
      </c>
      <c r="M33" s="198">
        <f t="shared" si="3"/>
        <v>4.5629994599778456E-3</v>
      </c>
      <c r="N33" s="197">
        <f>PPCL_NG!M33+PPCL_Spot!M33+GT_NG!M33+GT_Spot!M33+Bawana_NG!M33+Bawana_RLNG!M33+Bawana_Spot!M33</f>
        <v>96.5</v>
      </c>
      <c r="O33" s="197">
        <f>PPCL_NG!T33+PPCL_Spot!T33+GT_NG!T33+GT_Spot!T33+Bawana_NG!T33+Bawana_RLNG!T33+Bawana_Spot!T33</f>
        <v>96.489088842372183</v>
      </c>
      <c r="P33" s="198">
        <f t="shared" si="4"/>
        <v>1.0911157627816692E-2</v>
      </c>
      <c r="Q33" s="198">
        <f t="shared" si="5"/>
        <v>3.9999999999992042E-2</v>
      </c>
    </row>
    <row r="34" spans="1:17">
      <c r="A34" s="33" t="s">
        <v>76</v>
      </c>
      <c r="B34" s="197">
        <f>PPCL_NG!I34+PPCL_Spot!I34+GT_NG!I34+GT_Spot!I34+Bawana_NG!I34+Bawana_RLNG!I34+Bawana_Spot!I34</f>
        <v>332.67</v>
      </c>
      <c r="C34" s="197">
        <f>PPCL_NG!P34+PPCL_Spot!P34+GT_NG!P34+GT_Spot!P34+Bawana_NG!P34+Bawana_RLNG!P34+Bawana_Spot!P34</f>
        <v>332.65453573892955</v>
      </c>
      <c r="D34" s="198">
        <f t="shared" si="0"/>
        <v>1.5464261070462726E-2</v>
      </c>
      <c r="E34" s="197">
        <f>PPCL_NG!J34+PPCL_Spot!J34+GT_NG!J34+GT_Spot!J34+Bawana_NG!J34+Bawana_RLNG!J34+Bawana_Spot!J34</f>
        <v>79.38</v>
      </c>
      <c r="F34" s="197">
        <f>PPCL_NG!Q34+PPCL_Spot!Q34+GT_NG!Q34+GT_Spot!Q34+Bawana_NG!Q34+Bawana_RLNG!Q34+Bawana_Spot!Q34</f>
        <v>79.371539028508238</v>
      </c>
      <c r="G34" s="198">
        <f t="shared" si="1"/>
        <v>8.4609714917576184E-3</v>
      </c>
      <c r="H34" s="197">
        <f>PPCL_NG!K34+PPCL_Spot!K34+GT_NG!K34+GT_Spot!K34+Bawana_NG!K34+Bawana_RLNG!K34+Bawana_Spot!K34</f>
        <v>15.09</v>
      </c>
      <c r="I34" s="197">
        <f>PPCL_NG!R34+PPCL_Spot!R34+GT_NG!R34+GT_Spot!R34+Bawana_NG!R34+Bawana_RLNG!R34+Bawana_Spot!R34</f>
        <v>15.089399389650023</v>
      </c>
      <c r="J34" s="198">
        <f t="shared" si="2"/>
        <v>6.0061034997715979E-4</v>
      </c>
      <c r="K34" s="197">
        <f>PPCL_NG!L34+PPCL_Spot!L34+GT_NG!L34+GT_Spot!L34+Bawana_NG!L34+Bawana_RLNG!L34+Bawana_Spot!L34</f>
        <v>84.6</v>
      </c>
      <c r="L34" s="197">
        <f>PPCL_NG!S34+PPCL_Spot!S34+GT_NG!S34+GT_Spot!S34+Bawana_NG!S34+Bawana_RLNG!S34+Bawana_Spot!S34</f>
        <v>84.595437000540016</v>
      </c>
      <c r="M34" s="198">
        <f t="shared" si="3"/>
        <v>4.5629994599778456E-3</v>
      </c>
      <c r="N34" s="197">
        <f>PPCL_NG!M34+PPCL_Spot!M34+GT_NG!M34+GT_Spot!M34+Bawana_NG!M34+Bawana_RLNG!M34+Bawana_Spot!M34</f>
        <v>96.5</v>
      </c>
      <c r="O34" s="197">
        <f>PPCL_NG!T34+PPCL_Spot!T34+GT_NG!T34+GT_Spot!T34+Bawana_NG!T34+Bawana_RLNG!T34+Bawana_Spot!T34</f>
        <v>96.489088842372183</v>
      </c>
      <c r="P34" s="198">
        <f t="shared" si="4"/>
        <v>1.0911157627816692E-2</v>
      </c>
      <c r="Q34" s="198">
        <f t="shared" si="5"/>
        <v>3.9999999999992042E-2</v>
      </c>
    </row>
    <row r="35" spans="1:17">
      <c r="A35" s="33" t="s">
        <v>77</v>
      </c>
      <c r="B35" s="197">
        <f>PPCL_NG!I35+PPCL_Spot!I35+GT_NG!I35+GT_Spot!I35+Bawana_NG!I35+Bawana_RLNG!I35+Bawana_Spot!I35</f>
        <v>332.67</v>
      </c>
      <c r="C35" s="197">
        <f>PPCL_NG!P35+PPCL_Spot!P35+GT_NG!P35+GT_Spot!P35+Bawana_NG!P35+Bawana_RLNG!P35+Bawana_Spot!P35</f>
        <v>332.65449729556155</v>
      </c>
      <c r="D35" s="198">
        <f t="shared" si="0"/>
        <v>1.5502704438461024E-2</v>
      </c>
      <c r="E35" s="197">
        <f>PPCL_NG!J35+PPCL_Spot!J35+GT_NG!J35+GT_Spot!J35+Bawana_NG!J35+Bawana_RLNG!J35+Bawana_Spot!J35</f>
        <v>78.929999999999993</v>
      </c>
      <c r="F35" s="197">
        <f>PPCL_NG!Q35+PPCL_Spot!Q35+GT_NG!Q35+GT_Spot!Q35+Bawana_NG!Q35+Bawana_RLNG!Q35+Bawana_Spot!Q35</f>
        <v>78.921547684459696</v>
      </c>
      <c r="G35" s="198">
        <f t="shared" si="1"/>
        <v>8.4523155402962402E-3</v>
      </c>
      <c r="H35" s="197">
        <f>PPCL_NG!K35+PPCL_Spot!K35+GT_NG!K35+GT_Spot!K35+Bawana_NG!K35+Bawana_RLNG!K35+Bawana_Spot!K35</f>
        <v>14.92</v>
      </c>
      <c r="I35" s="197">
        <f>PPCL_NG!R35+PPCL_Spot!R35+GT_NG!R35+GT_Spot!R35+Bawana_NG!R35+Bawana_RLNG!R35+Bawana_Spot!R35</f>
        <v>14.919402670876917</v>
      </c>
      <c r="J35" s="198">
        <f t="shared" si="2"/>
        <v>5.9732912308341213E-4</v>
      </c>
      <c r="K35" s="197">
        <f>PPCL_NG!L35+PPCL_Spot!L35+GT_NG!L35+GT_Spot!L35+Bawana_NG!L35+Bawana_RLNG!L35+Bawana_Spot!L35</f>
        <v>83.759999999999991</v>
      </c>
      <c r="L35" s="197">
        <f>PPCL_NG!S35+PPCL_Spot!S35+GT_NG!S35+GT_Spot!S35+Bawana_NG!S35+Bawana_RLNG!S35+Bawana_Spot!S35</f>
        <v>83.755453116170756</v>
      </c>
      <c r="M35" s="198">
        <f t="shared" si="3"/>
        <v>4.5468838292350711E-3</v>
      </c>
      <c r="N35" s="197">
        <f>PPCL_NG!M35+PPCL_Spot!M35+GT_NG!M35+GT_Spot!M35+Bawana_NG!M35+Bawana_RLNG!M35+Bawana_Spot!M35</f>
        <v>95.960000000000008</v>
      </c>
      <c r="O35" s="197">
        <f>PPCL_NG!T35+PPCL_Spot!T35+GT_NG!T35+GT_Spot!T35+Bawana_NG!T35+Bawana_RLNG!T35+Bawana_Spot!T35</f>
        <v>95.949099232931118</v>
      </c>
      <c r="P35" s="198">
        <f t="shared" si="4"/>
        <v>1.090076706888965E-2</v>
      </c>
      <c r="Q35" s="198">
        <f t="shared" si="5"/>
        <v>3.9999999999965397E-2</v>
      </c>
    </row>
    <row r="36" spans="1:17">
      <c r="A36" s="33" t="s">
        <v>78</v>
      </c>
      <c r="B36" s="197">
        <f>PPCL_NG!I36+PPCL_Spot!I36+GT_NG!I36+GT_Spot!I36+Bawana_NG!I36+Bawana_RLNG!I36+Bawana_Spot!I36</f>
        <v>332.67</v>
      </c>
      <c r="C36" s="197">
        <f>PPCL_NG!P36+PPCL_Spot!P36+GT_NG!P36+GT_Spot!P36+Bawana_NG!P36+Bawana_RLNG!P36+Bawana_Spot!P36</f>
        <v>332.65449729556155</v>
      </c>
      <c r="D36" s="198">
        <f t="shared" si="0"/>
        <v>1.5502704438461024E-2</v>
      </c>
      <c r="E36" s="197">
        <f>PPCL_NG!J36+PPCL_Spot!J36+GT_NG!J36+GT_Spot!J36+Bawana_NG!J36+Bawana_RLNG!J36+Bawana_Spot!J36</f>
        <v>78.929999999999993</v>
      </c>
      <c r="F36" s="197">
        <f>PPCL_NG!Q36+PPCL_Spot!Q36+GT_NG!Q36+GT_Spot!Q36+Bawana_NG!Q36+Bawana_RLNG!Q36+Bawana_Spot!Q36</f>
        <v>78.921547684459696</v>
      </c>
      <c r="G36" s="198">
        <f t="shared" si="1"/>
        <v>8.4523155402962402E-3</v>
      </c>
      <c r="H36" s="197">
        <f>PPCL_NG!K36+PPCL_Spot!K36+GT_NG!K36+GT_Spot!K36+Bawana_NG!K36+Bawana_RLNG!K36+Bawana_Spot!K36</f>
        <v>14.92</v>
      </c>
      <c r="I36" s="197">
        <f>PPCL_NG!R36+PPCL_Spot!R36+GT_NG!R36+GT_Spot!R36+Bawana_NG!R36+Bawana_RLNG!R36+Bawana_Spot!R36</f>
        <v>14.919402670876917</v>
      </c>
      <c r="J36" s="198">
        <f t="shared" si="2"/>
        <v>5.9732912308341213E-4</v>
      </c>
      <c r="K36" s="197">
        <f>PPCL_NG!L36+PPCL_Spot!L36+GT_NG!L36+GT_Spot!L36+Bawana_NG!L36+Bawana_RLNG!L36+Bawana_Spot!L36</f>
        <v>83.759999999999991</v>
      </c>
      <c r="L36" s="197">
        <f>PPCL_NG!S36+PPCL_Spot!S36+GT_NG!S36+GT_Spot!S36+Bawana_NG!S36+Bawana_RLNG!S36+Bawana_Spot!S36</f>
        <v>83.755453116170756</v>
      </c>
      <c r="M36" s="198">
        <f t="shared" si="3"/>
        <v>4.5468838292350711E-3</v>
      </c>
      <c r="N36" s="197">
        <f>PPCL_NG!M36+PPCL_Spot!M36+GT_NG!M36+GT_Spot!M36+Bawana_NG!M36+Bawana_RLNG!M36+Bawana_Spot!M36</f>
        <v>95.960000000000008</v>
      </c>
      <c r="O36" s="197">
        <f>PPCL_NG!T36+PPCL_Spot!T36+GT_NG!T36+GT_Spot!T36+Bawana_NG!T36+Bawana_RLNG!T36+Bawana_Spot!T36</f>
        <v>95.949099232931118</v>
      </c>
      <c r="P36" s="198">
        <f t="shared" si="4"/>
        <v>1.090076706888965E-2</v>
      </c>
      <c r="Q36" s="198">
        <f t="shared" si="5"/>
        <v>3.9999999999965397E-2</v>
      </c>
    </row>
    <row r="37" spans="1:17">
      <c r="A37" s="33" t="s">
        <v>79</v>
      </c>
      <c r="B37" s="197">
        <f>PPCL_NG!I37+PPCL_Spot!I37+GT_NG!I37+GT_Spot!I37+Bawana_NG!I37+Bawana_RLNG!I37+Bawana_Spot!I37</f>
        <v>332.67</v>
      </c>
      <c r="C37" s="197">
        <f>PPCL_NG!P37+PPCL_Spot!P37+GT_NG!P37+GT_Spot!P37+Bawana_NG!P37+Bawana_RLNG!P37+Bawana_Spot!P37</f>
        <v>332.65449729556155</v>
      </c>
      <c r="D37" s="198">
        <f t="shared" si="0"/>
        <v>1.5502704438461024E-2</v>
      </c>
      <c r="E37" s="197">
        <f>PPCL_NG!J37+PPCL_Spot!J37+GT_NG!J37+GT_Spot!J37+Bawana_NG!J37+Bawana_RLNG!J37+Bawana_Spot!J37</f>
        <v>78.929999999999993</v>
      </c>
      <c r="F37" s="197">
        <f>PPCL_NG!Q37+PPCL_Spot!Q37+GT_NG!Q37+GT_Spot!Q37+Bawana_NG!Q37+Bawana_RLNG!Q37+Bawana_Spot!Q37</f>
        <v>78.921547684459696</v>
      </c>
      <c r="G37" s="198">
        <f t="shared" si="1"/>
        <v>8.4523155402962402E-3</v>
      </c>
      <c r="H37" s="197">
        <f>PPCL_NG!K37+PPCL_Spot!K37+GT_NG!K37+GT_Spot!K37+Bawana_NG!K37+Bawana_RLNG!K37+Bawana_Spot!K37</f>
        <v>14.92</v>
      </c>
      <c r="I37" s="197">
        <f>PPCL_NG!R37+PPCL_Spot!R37+GT_NG!R37+GT_Spot!R37+Bawana_NG!R37+Bawana_RLNG!R37+Bawana_Spot!R37</f>
        <v>14.919402670876917</v>
      </c>
      <c r="J37" s="198">
        <f t="shared" si="2"/>
        <v>5.9732912308341213E-4</v>
      </c>
      <c r="K37" s="197">
        <f>PPCL_NG!L37+PPCL_Spot!L37+GT_NG!L37+GT_Spot!L37+Bawana_NG!L37+Bawana_RLNG!L37+Bawana_Spot!L37</f>
        <v>83.759999999999991</v>
      </c>
      <c r="L37" s="197">
        <f>PPCL_NG!S37+PPCL_Spot!S37+GT_NG!S37+GT_Spot!S37+Bawana_NG!S37+Bawana_RLNG!S37+Bawana_Spot!S37</f>
        <v>83.755453116170756</v>
      </c>
      <c r="M37" s="198">
        <f t="shared" si="3"/>
        <v>4.5468838292350711E-3</v>
      </c>
      <c r="N37" s="197">
        <f>PPCL_NG!M37+PPCL_Spot!M37+GT_NG!M37+GT_Spot!M37+Bawana_NG!M37+Bawana_RLNG!M37+Bawana_Spot!M37</f>
        <v>95.960000000000008</v>
      </c>
      <c r="O37" s="197">
        <f>PPCL_NG!T37+PPCL_Spot!T37+GT_NG!T37+GT_Spot!T37+Bawana_NG!T37+Bawana_RLNG!T37+Bawana_Spot!T37</f>
        <v>95.949099232931118</v>
      </c>
      <c r="P37" s="198">
        <f t="shared" si="4"/>
        <v>1.090076706888965E-2</v>
      </c>
      <c r="Q37" s="198">
        <f t="shared" si="5"/>
        <v>3.9999999999965397E-2</v>
      </c>
    </row>
    <row r="38" spans="1:17">
      <c r="A38" s="33" t="s">
        <v>80</v>
      </c>
      <c r="B38" s="197">
        <f>PPCL_NG!I38+PPCL_Spot!I38+GT_NG!I38+GT_Spot!I38+Bawana_NG!I38+Bawana_RLNG!I38+Bawana_Spot!I38</f>
        <v>332.67</v>
      </c>
      <c r="C38" s="197">
        <f>PPCL_NG!P38+PPCL_Spot!P38+GT_NG!P38+GT_Spot!P38+Bawana_NG!P38+Bawana_RLNG!P38+Bawana_Spot!P38</f>
        <v>332.65449729556155</v>
      </c>
      <c r="D38" s="198">
        <f t="shared" si="0"/>
        <v>1.5502704438461024E-2</v>
      </c>
      <c r="E38" s="197">
        <f>PPCL_NG!J38+PPCL_Spot!J38+GT_NG!J38+GT_Spot!J38+Bawana_NG!J38+Bawana_RLNG!J38+Bawana_Spot!J38</f>
        <v>78.929999999999993</v>
      </c>
      <c r="F38" s="197">
        <f>PPCL_NG!Q38+PPCL_Spot!Q38+GT_NG!Q38+GT_Spot!Q38+Bawana_NG!Q38+Bawana_RLNG!Q38+Bawana_Spot!Q38</f>
        <v>78.921547684459696</v>
      </c>
      <c r="G38" s="198">
        <f t="shared" si="1"/>
        <v>8.4523155402962402E-3</v>
      </c>
      <c r="H38" s="197">
        <f>PPCL_NG!K38+PPCL_Spot!K38+GT_NG!K38+GT_Spot!K38+Bawana_NG!K38+Bawana_RLNG!K38+Bawana_Spot!K38</f>
        <v>14.92</v>
      </c>
      <c r="I38" s="197">
        <f>PPCL_NG!R38+PPCL_Spot!R38+GT_NG!R38+GT_Spot!R38+Bawana_NG!R38+Bawana_RLNG!R38+Bawana_Spot!R38</f>
        <v>14.919402670876917</v>
      </c>
      <c r="J38" s="198">
        <f t="shared" si="2"/>
        <v>5.9732912308341213E-4</v>
      </c>
      <c r="K38" s="197">
        <f>PPCL_NG!L38+PPCL_Spot!L38+GT_NG!L38+GT_Spot!L38+Bawana_NG!L38+Bawana_RLNG!L38+Bawana_Spot!L38</f>
        <v>83.759999999999991</v>
      </c>
      <c r="L38" s="197">
        <f>PPCL_NG!S38+PPCL_Spot!S38+GT_NG!S38+GT_Spot!S38+Bawana_NG!S38+Bawana_RLNG!S38+Bawana_Spot!S38</f>
        <v>83.755453116170756</v>
      </c>
      <c r="M38" s="198">
        <f t="shared" si="3"/>
        <v>4.5468838292350711E-3</v>
      </c>
      <c r="N38" s="197">
        <f>PPCL_NG!M38+PPCL_Spot!M38+GT_NG!M38+GT_Spot!M38+Bawana_NG!M38+Bawana_RLNG!M38+Bawana_Spot!M38</f>
        <v>95.960000000000008</v>
      </c>
      <c r="O38" s="197">
        <f>PPCL_NG!T38+PPCL_Spot!T38+GT_NG!T38+GT_Spot!T38+Bawana_NG!T38+Bawana_RLNG!T38+Bawana_Spot!T38</f>
        <v>95.949099232931118</v>
      </c>
      <c r="P38" s="198">
        <f t="shared" si="4"/>
        <v>1.090076706888965E-2</v>
      </c>
      <c r="Q38" s="198">
        <f t="shared" si="5"/>
        <v>3.9999999999965397E-2</v>
      </c>
    </row>
    <row r="39" spans="1:17">
      <c r="A39" s="33" t="s">
        <v>81</v>
      </c>
      <c r="B39" s="197">
        <f>PPCL_NG!I39+PPCL_Spot!I39+GT_NG!I39+GT_Spot!I39+Bawana_NG!I39+Bawana_RLNG!I39+Bawana_Spot!I39</f>
        <v>332.67</v>
      </c>
      <c r="C39" s="197">
        <f>PPCL_NG!P39+PPCL_Spot!P39+GT_NG!P39+GT_Spot!P39+Bawana_NG!P39+Bawana_RLNG!P39+Bawana_Spot!P39</f>
        <v>332.52907356674797</v>
      </c>
      <c r="D39" s="198">
        <f t="shared" si="0"/>
        <v>0.1409264332520479</v>
      </c>
      <c r="E39" s="197">
        <f>PPCL_NG!J39+PPCL_Spot!J39+GT_NG!J39+GT_Spot!J39+Bawana_NG!J39+Bawana_RLNG!J39+Bawana_Spot!J39</f>
        <v>78.929999999999993</v>
      </c>
      <c r="F39" s="197">
        <f>PPCL_NG!Q39+PPCL_Spot!Q39+GT_NG!Q39+GT_Spot!Q39+Bawana_NG!Q39+Bawana_RLNG!Q39+Bawana_Spot!Q39</f>
        <v>78.852859013630081</v>
      </c>
      <c r="G39" s="198">
        <f t="shared" si="1"/>
        <v>7.7140986369911957E-2</v>
      </c>
      <c r="H39" s="197">
        <f>PPCL_NG!K39+PPCL_Spot!K39+GT_NG!K39+GT_Spot!K39+Bawana_NG!K39+Bawana_RLNG!K39+Bawana_Spot!K39</f>
        <v>14.92</v>
      </c>
      <c r="I39" s="197">
        <f>PPCL_NG!R39+PPCL_Spot!R39+GT_NG!R39+GT_Spot!R39+Bawana_NG!R39+Bawana_RLNG!R39+Bawana_Spot!R39</f>
        <v>14.919402670876917</v>
      </c>
      <c r="J39" s="198">
        <f t="shared" si="2"/>
        <v>5.9732912308341213E-4</v>
      </c>
      <c r="K39" s="197">
        <f>PPCL_NG!L39+PPCL_Spot!L39+GT_NG!L39+GT_Spot!L39+Bawana_NG!L39+Bawana_RLNG!L39+Bawana_Spot!L39</f>
        <v>83.759999999999991</v>
      </c>
      <c r="L39" s="197">
        <f>PPCL_NG!S39+PPCL_Spot!S39+GT_NG!S39+GT_Spot!S39+Bawana_NG!S39+Bawana_RLNG!S39+Bawana_Spot!S39</f>
        <v>83.739574436420526</v>
      </c>
      <c r="M39" s="198">
        <f t="shared" si="3"/>
        <v>2.0425563579465233E-2</v>
      </c>
      <c r="N39" s="197">
        <f>PPCL_NG!M39+PPCL_Spot!M39+GT_NG!M39+GT_Spot!M39+Bawana_NG!M39+Bawana_RLNG!M39+Bawana_Spot!M39</f>
        <v>95.960000000000008</v>
      </c>
      <c r="O39" s="197">
        <f>PPCL_NG!T39+PPCL_Spot!T39+GT_NG!T39+GT_Spot!T39+Bawana_NG!T39+Bawana_RLNG!T39+Bawana_Spot!T39</f>
        <v>95.859090312324525</v>
      </c>
      <c r="P39" s="198">
        <f t="shared" si="4"/>
        <v>0.10090968767548247</v>
      </c>
      <c r="Q39" s="198">
        <f t="shared" si="5"/>
        <v>0.33999999999999098</v>
      </c>
    </row>
    <row r="40" spans="1:17">
      <c r="A40" s="33" t="s">
        <v>82</v>
      </c>
      <c r="B40" s="197">
        <f>PPCL_NG!I40+PPCL_Spot!I40+GT_NG!I40+GT_Spot!I40+Bawana_NG!I40+Bawana_RLNG!I40+Bawana_Spot!I40</f>
        <v>332.67</v>
      </c>
      <c r="C40" s="197">
        <f>PPCL_NG!P40+PPCL_Spot!P40+GT_NG!P40+GT_Spot!P40+Bawana_NG!P40+Bawana_RLNG!P40+Bawana_Spot!P40</f>
        <v>332.52907356674797</v>
      </c>
      <c r="D40" s="198">
        <f t="shared" si="0"/>
        <v>0.1409264332520479</v>
      </c>
      <c r="E40" s="197">
        <f>PPCL_NG!J40+PPCL_Spot!J40+GT_NG!J40+GT_Spot!J40+Bawana_NG!J40+Bawana_RLNG!J40+Bawana_Spot!J40</f>
        <v>78.929999999999993</v>
      </c>
      <c r="F40" s="197">
        <f>PPCL_NG!Q40+PPCL_Spot!Q40+GT_NG!Q40+GT_Spot!Q40+Bawana_NG!Q40+Bawana_RLNG!Q40+Bawana_Spot!Q40</f>
        <v>78.852859013630081</v>
      </c>
      <c r="G40" s="198">
        <f t="shared" si="1"/>
        <v>7.7140986369911957E-2</v>
      </c>
      <c r="H40" s="197">
        <f>PPCL_NG!K40+PPCL_Spot!K40+GT_NG!K40+GT_Spot!K40+Bawana_NG!K40+Bawana_RLNG!K40+Bawana_Spot!K40</f>
        <v>14.92</v>
      </c>
      <c r="I40" s="197">
        <f>PPCL_NG!R40+PPCL_Spot!R40+GT_NG!R40+GT_Spot!R40+Bawana_NG!R40+Bawana_RLNG!R40+Bawana_Spot!R40</f>
        <v>14.919402670876917</v>
      </c>
      <c r="J40" s="198">
        <f t="shared" si="2"/>
        <v>5.9732912308341213E-4</v>
      </c>
      <c r="K40" s="197">
        <f>PPCL_NG!L40+PPCL_Spot!L40+GT_NG!L40+GT_Spot!L40+Bawana_NG!L40+Bawana_RLNG!L40+Bawana_Spot!L40</f>
        <v>83.759999999999991</v>
      </c>
      <c r="L40" s="197">
        <f>PPCL_NG!S40+PPCL_Spot!S40+GT_NG!S40+GT_Spot!S40+Bawana_NG!S40+Bawana_RLNG!S40+Bawana_Spot!S40</f>
        <v>83.739574436420526</v>
      </c>
      <c r="M40" s="198">
        <f t="shared" si="3"/>
        <v>2.0425563579465233E-2</v>
      </c>
      <c r="N40" s="197">
        <f>PPCL_NG!M40+PPCL_Spot!M40+GT_NG!M40+GT_Spot!M40+Bawana_NG!M40+Bawana_RLNG!M40+Bawana_Spot!M40</f>
        <v>95.960000000000008</v>
      </c>
      <c r="O40" s="197">
        <f>PPCL_NG!T40+PPCL_Spot!T40+GT_NG!T40+GT_Spot!T40+Bawana_NG!T40+Bawana_RLNG!T40+Bawana_Spot!T40</f>
        <v>95.859090312324525</v>
      </c>
      <c r="P40" s="198">
        <f t="shared" si="4"/>
        <v>0.10090968767548247</v>
      </c>
      <c r="Q40" s="198">
        <f t="shared" si="5"/>
        <v>0.33999999999999098</v>
      </c>
    </row>
    <row r="41" spans="1:17">
      <c r="A41" s="33" t="s">
        <v>83</v>
      </c>
      <c r="B41" s="197">
        <f>PPCL_NG!I41+PPCL_Spot!I41+GT_NG!I41+GT_Spot!I41+Bawana_NG!I41+Bawana_RLNG!I41+Bawana_Spot!I41</f>
        <v>332.61</v>
      </c>
      <c r="C41" s="197">
        <f>PPCL_NG!P41+PPCL_Spot!P41+GT_NG!P41+GT_Spot!P41+Bawana_NG!P41+Bawana_RLNG!P41+Bawana_Spot!P41</f>
        <v>332.46535718899952</v>
      </c>
      <c r="D41" s="198">
        <f t="shared" si="0"/>
        <v>0.14464281100049448</v>
      </c>
      <c r="E41" s="197">
        <f>PPCL_NG!J41+PPCL_Spot!J41+GT_NG!J41+GT_Spot!J41+Bawana_NG!J41+Bawana_RLNG!J41+Bawana_Spot!J41</f>
        <v>76.97999999999999</v>
      </c>
      <c r="F41" s="197">
        <f>PPCL_NG!Q41+PPCL_Spot!Q41+GT_NG!Q41+GT_Spot!Q41+Bawana_NG!Q41+Bawana_RLNG!Q41+Bawana_Spot!Q41</f>
        <v>76.92022553319984</v>
      </c>
      <c r="G41" s="198">
        <f t="shared" si="1"/>
        <v>5.9774466800149639E-2</v>
      </c>
      <c r="H41" s="197">
        <f>PPCL_NG!K41+PPCL_Spot!K41+GT_NG!K41+GT_Spot!K41+Bawana_NG!K41+Bawana_RLNG!K41+Bawana_Spot!K41</f>
        <v>14.92</v>
      </c>
      <c r="I41" s="197">
        <f>PPCL_NG!R41+PPCL_Spot!R41+GT_NG!R41+GT_Spot!R41+Bawana_NG!R41+Bawana_RLNG!R41+Bawana_Spot!R41</f>
        <v>14.919402670876917</v>
      </c>
      <c r="J41" s="198">
        <f t="shared" si="2"/>
        <v>5.9732912308341213E-4</v>
      </c>
      <c r="K41" s="197">
        <f>PPCL_NG!L41+PPCL_Spot!L41+GT_NG!L41+GT_Spot!L41+Bawana_NG!L41+Bawana_RLNG!L41+Bawana_Spot!L41</f>
        <v>83.759999999999991</v>
      </c>
      <c r="L41" s="197">
        <f>PPCL_NG!S41+PPCL_Spot!S41+GT_NG!S41+GT_Spot!S41+Bawana_NG!S41+Bawana_RLNG!S41+Bawana_Spot!S41</f>
        <v>83.73902706890226</v>
      </c>
      <c r="M41" s="198">
        <f t="shared" si="3"/>
        <v>2.0972931097730907E-2</v>
      </c>
      <c r="N41" s="197">
        <f>PPCL_NG!M41+PPCL_Spot!M41+GT_NG!M41+GT_Spot!M41+Bawana_NG!M41+Bawana_RLNG!M41+Bawana_Spot!M41</f>
        <v>95.960000000000008</v>
      </c>
      <c r="O41" s="197">
        <f>PPCL_NG!T41+PPCL_Spot!T41+GT_NG!T41+GT_Spot!T41+Bawana_NG!T41+Bawana_RLNG!T41+Bawana_Spot!T41</f>
        <v>95.855987538021509</v>
      </c>
      <c r="P41" s="198">
        <f t="shared" si="4"/>
        <v>0.104012461978499</v>
      </c>
      <c r="Q41" s="198">
        <f t="shared" si="5"/>
        <v>0.32999999999995744</v>
      </c>
    </row>
    <row r="42" spans="1:17">
      <c r="A42" s="33" t="s">
        <v>84</v>
      </c>
      <c r="B42" s="197">
        <f>PPCL_NG!I42+PPCL_Spot!I42+GT_NG!I42+GT_Spot!I42+Bawana_NG!I42+Bawana_RLNG!I42+Bawana_Spot!I42</f>
        <v>332.61</v>
      </c>
      <c r="C42" s="197">
        <f>PPCL_NG!P42+PPCL_Spot!P42+GT_NG!P42+GT_Spot!P42+Bawana_NG!P42+Bawana_RLNG!P42+Bawana_Spot!P42</f>
        <v>332.46535718899952</v>
      </c>
      <c r="D42" s="198">
        <f t="shared" si="0"/>
        <v>0.14464281100049448</v>
      </c>
      <c r="E42" s="197">
        <f>PPCL_NG!J42+PPCL_Spot!J42+GT_NG!J42+GT_Spot!J42+Bawana_NG!J42+Bawana_RLNG!J42+Bawana_Spot!J42</f>
        <v>76.97999999999999</v>
      </c>
      <c r="F42" s="197">
        <f>PPCL_NG!Q42+PPCL_Spot!Q42+GT_NG!Q42+GT_Spot!Q42+Bawana_NG!Q42+Bawana_RLNG!Q42+Bawana_Spot!Q42</f>
        <v>76.92022553319984</v>
      </c>
      <c r="G42" s="198">
        <f t="shared" si="1"/>
        <v>5.9774466800149639E-2</v>
      </c>
      <c r="H42" s="197">
        <f>PPCL_NG!K42+PPCL_Spot!K42+GT_NG!K42+GT_Spot!K42+Bawana_NG!K42+Bawana_RLNG!K42+Bawana_Spot!K42</f>
        <v>14.92</v>
      </c>
      <c r="I42" s="197">
        <f>PPCL_NG!R42+PPCL_Spot!R42+GT_NG!R42+GT_Spot!R42+Bawana_NG!R42+Bawana_RLNG!R42+Bawana_Spot!R42</f>
        <v>14.919402670876917</v>
      </c>
      <c r="J42" s="198">
        <f t="shared" si="2"/>
        <v>5.9732912308341213E-4</v>
      </c>
      <c r="K42" s="197">
        <f>PPCL_NG!L42+PPCL_Spot!L42+GT_NG!L42+GT_Spot!L42+Bawana_NG!L42+Bawana_RLNG!L42+Bawana_Spot!L42</f>
        <v>83.759999999999991</v>
      </c>
      <c r="L42" s="197">
        <f>PPCL_NG!S42+PPCL_Spot!S42+GT_NG!S42+GT_Spot!S42+Bawana_NG!S42+Bawana_RLNG!S42+Bawana_Spot!S42</f>
        <v>83.73902706890226</v>
      </c>
      <c r="M42" s="198">
        <f t="shared" si="3"/>
        <v>2.0972931097730907E-2</v>
      </c>
      <c r="N42" s="197">
        <f>PPCL_NG!M42+PPCL_Spot!M42+GT_NG!M42+GT_Spot!M42+Bawana_NG!M42+Bawana_RLNG!M42+Bawana_Spot!M42</f>
        <v>95.960000000000008</v>
      </c>
      <c r="O42" s="197">
        <f>PPCL_NG!T42+PPCL_Spot!T42+GT_NG!T42+GT_Spot!T42+Bawana_NG!T42+Bawana_RLNG!T42+Bawana_Spot!T42</f>
        <v>95.855987538021509</v>
      </c>
      <c r="P42" s="198">
        <f t="shared" si="4"/>
        <v>0.104012461978499</v>
      </c>
      <c r="Q42" s="198">
        <f t="shared" si="5"/>
        <v>0.32999999999995744</v>
      </c>
    </row>
    <row r="43" spans="1:17">
      <c r="A43" s="33" t="s">
        <v>85</v>
      </c>
      <c r="B43" s="197">
        <f>PPCL_NG!I43+PPCL_Spot!I43+GT_NG!I43+GT_Spot!I43+Bawana_NG!I43+Bawana_RLNG!I43+Bawana_Spot!I43</f>
        <v>332.61</v>
      </c>
      <c r="C43" s="197">
        <f>PPCL_NG!P43+PPCL_Spot!P43+GT_NG!P43+GT_Spot!P43+Bawana_NG!P43+Bawana_RLNG!P43+Bawana_Spot!P43</f>
        <v>332.46831752055664</v>
      </c>
      <c r="D43" s="198">
        <f t="shared" si="0"/>
        <v>0.14168247944337509</v>
      </c>
      <c r="E43" s="197">
        <f>PPCL_NG!J43+PPCL_Spot!J43+GT_NG!J43+GT_Spot!J43+Bawana_NG!J43+Bawana_RLNG!J43+Bawana_Spot!J43</f>
        <v>75.949999999999989</v>
      </c>
      <c r="F43" s="197">
        <f>PPCL_NG!Q43+PPCL_Spot!Q43+GT_NG!Q43+GT_Spot!Q43+Bawana_NG!Q43+Bawana_RLNG!Q43+Bawana_Spot!Q43</f>
        <v>75.891808981657178</v>
      </c>
      <c r="G43" s="198">
        <f t="shared" si="1"/>
        <v>5.8191018342810708E-2</v>
      </c>
      <c r="H43" s="197">
        <f>PPCL_NG!K43+PPCL_Spot!K43+GT_NG!K43+GT_Spot!K43+Bawana_NG!K43+Bawana_RLNG!K43+Bawana_Spot!K43</f>
        <v>14.53</v>
      </c>
      <c r="I43" s="197">
        <f>PPCL_NG!R43+PPCL_Spot!R43+GT_NG!R43+GT_Spot!R43+Bawana_NG!R43+Bawana_RLNG!R43+Bawana_Spot!R43</f>
        <v>14.53</v>
      </c>
      <c r="J43" s="198">
        <f t="shared" si="2"/>
        <v>0</v>
      </c>
      <c r="K43" s="197">
        <f>PPCL_NG!L43+PPCL_Spot!L43+GT_NG!L43+GT_Spot!L43+Bawana_NG!L43+Bawana_RLNG!L43+Bawana_Spot!L43</f>
        <v>82.41</v>
      </c>
      <c r="L43" s="197">
        <f>PPCL_NG!S43+PPCL_Spot!S43+GT_NG!S43+GT_Spot!S43+Bawana_NG!S43+Bawana_RLNG!S43+Bawana_Spot!S43</f>
        <v>82.391986084756496</v>
      </c>
      <c r="M43" s="198">
        <f t="shared" si="3"/>
        <v>1.8013915243500378E-2</v>
      </c>
      <c r="N43" s="197">
        <f>PPCL_NG!M43+PPCL_Spot!M43+GT_NG!M43+GT_Spot!M43+Bawana_NG!M43+Bawana_RLNG!M43+Bawana_Spot!M43</f>
        <v>94.72</v>
      </c>
      <c r="O43" s="197">
        <f>PPCL_NG!T43+PPCL_Spot!T43+GT_NG!T43+GT_Spot!T43+Bawana_NG!T43+Bawana_RLNG!T43+Bawana_Spot!T43</f>
        <v>94.617887413029734</v>
      </c>
      <c r="P43" s="198">
        <f t="shared" si="4"/>
        <v>0.10211258697026437</v>
      </c>
      <c r="Q43" s="198">
        <f t="shared" si="5"/>
        <v>0.31999999999995055</v>
      </c>
    </row>
    <row r="44" spans="1:17">
      <c r="A44" s="33" t="s">
        <v>86</v>
      </c>
      <c r="B44" s="197">
        <f>PPCL_NG!I44+PPCL_Spot!I44+GT_NG!I44+GT_Spot!I44+Bawana_NG!I44+Bawana_RLNG!I44+Bawana_Spot!I44</f>
        <v>332.61</v>
      </c>
      <c r="C44" s="197">
        <f>PPCL_NG!P44+PPCL_Spot!P44+GT_NG!P44+GT_Spot!P44+Bawana_NG!P44+Bawana_RLNG!P44+Bawana_Spot!P44</f>
        <v>332.46831752055664</v>
      </c>
      <c r="D44" s="198">
        <f t="shared" si="0"/>
        <v>0.14168247944337509</v>
      </c>
      <c r="E44" s="197">
        <f>PPCL_NG!J44+PPCL_Spot!J44+GT_NG!J44+GT_Spot!J44+Bawana_NG!J44+Bawana_RLNG!J44+Bawana_Spot!J44</f>
        <v>75.949999999999989</v>
      </c>
      <c r="F44" s="197">
        <f>PPCL_NG!Q44+PPCL_Spot!Q44+GT_NG!Q44+GT_Spot!Q44+Bawana_NG!Q44+Bawana_RLNG!Q44+Bawana_Spot!Q44</f>
        <v>75.891808981657178</v>
      </c>
      <c r="G44" s="198">
        <f t="shared" si="1"/>
        <v>5.8191018342810708E-2</v>
      </c>
      <c r="H44" s="197">
        <f>PPCL_NG!K44+PPCL_Spot!K44+GT_NG!K44+GT_Spot!K44+Bawana_NG!K44+Bawana_RLNG!K44+Bawana_Spot!K44</f>
        <v>14.53</v>
      </c>
      <c r="I44" s="197">
        <f>PPCL_NG!R44+PPCL_Spot!R44+GT_NG!R44+GT_Spot!R44+Bawana_NG!R44+Bawana_RLNG!R44+Bawana_Spot!R44</f>
        <v>14.53</v>
      </c>
      <c r="J44" s="198">
        <f t="shared" si="2"/>
        <v>0</v>
      </c>
      <c r="K44" s="197">
        <f>PPCL_NG!L44+PPCL_Spot!L44+GT_NG!L44+GT_Spot!L44+Bawana_NG!L44+Bawana_RLNG!L44+Bawana_Spot!L44</f>
        <v>82.41</v>
      </c>
      <c r="L44" s="197">
        <f>PPCL_NG!S44+PPCL_Spot!S44+GT_NG!S44+GT_Spot!S44+Bawana_NG!S44+Bawana_RLNG!S44+Bawana_Spot!S44</f>
        <v>82.391986084756496</v>
      </c>
      <c r="M44" s="198">
        <f t="shared" si="3"/>
        <v>1.8013915243500378E-2</v>
      </c>
      <c r="N44" s="197">
        <f>PPCL_NG!M44+PPCL_Spot!M44+GT_NG!M44+GT_Spot!M44+Bawana_NG!M44+Bawana_RLNG!M44+Bawana_Spot!M44</f>
        <v>94.72</v>
      </c>
      <c r="O44" s="197">
        <f>PPCL_NG!T44+PPCL_Spot!T44+GT_NG!T44+GT_Spot!T44+Bawana_NG!T44+Bawana_RLNG!T44+Bawana_Spot!T44</f>
        <v>94.617887413029734</v>
      </c>
      <c r="P44" s="198">
        <f t="shared" si="4"/>
        <v>0.10211258697026437</v>
      </c>
      <c r="Q44" s="198">
        <f t="shared" si="5"/>
        <v>0.31999999999995055</v>
      </c>
    </row>
    <row r="45" spans="1:17">
      <c r="A45" s="33" t="s">
        <v>87</v>
      </c>
      <c r="B45" s="197">
        <f>PPCL_NG!I45+PPCL_Spot!I45+GT_NG!I45+GT_Spot!I45+Bawana_NG!I45+Bawana_RLNG!I45+Bawana_Spot!I45</f>
        <v>332.61</v>
      </c>
      <c r="C45" s="197">
        <f>PPCL_NG!P45+PPCL_Spot!P45+GT_NG!P45+GT_Spot!P45+Bawana_NG!P45+Bawana_RLNG!P45+Bawana_Spot!P45</f>
        <v>332.46831752055664</v>
      </c>
      <c r="D45" s="198">
        <f t="shared" si="0"/>
        <v>0.14168247944337509</v>
      </c>
      <c r="E45" s="197">
        <f>PPCL_NG!J45+PPCL_Spot!J45+GT_NG!J45+GT_Spot!J45+Bawana_NG!J45+Bawana_RLNG!J45+Bawana_Spot!J45</f>
        <v>75.949999999999989</v>
      </c>
      <c r="F45" s="197">
        <f>PPCL_NG!Q45+PPCL_Spot!Q45+GT_NG!Q45+GT_Spot!Q45+Bawana_NG!Q45+Bawana_RLNG!Q45+Bawana_Spot!Q45</f>
        <v>75.891808981657178</v>
      </c>
      <c r="G45" s="198">
        <f t="shared" si="1"/>
        <v>5.8191018342810708E-2</v>
      </c>
      <c r="H45" s="197">
        <f>PPCL_NG!K45+PPCL_Spot!K45+GT_NG!K45+GT_Spot!K45+Bawana_NG!K45+Bawana_RLNG!K45+Bawana_Spot!K45</f>
        <v>14.53</v>
      </c>
      <c r="I45" s="197">
        <f>PPCL_NG!R45+PPCL_Spot!R45+GT_NG!R45+GT_Spot!R45+Bawana_NG!R45+Bawana_RLNG!R45+Bawana_Spot!R45</f>
        <v>14.53</v>
      </c>
      <c r="J45" s="198">
        <f t="shared" si="2"/>
        <v>0</v>
      </c>
      <c r="K45" s="197">
        <f>PPCL_NG!L45+PPCL_Spot!L45+GT_NG!L45+GT_Spot!L45+Bawana_NG!L45+Bawana_RLNG!L45+Bawana_Spot!L45</f>
        <v>82.41</v>
      </c>
      <c r="L45" s="197">
        <f>PPCL_NG!S45+PPCL_Spot!S45+GT_NG!S45+GT_Spot!S45+Bawana_NG!S45+Bawana_RLNG!S45+Bawana_Spot!S45</f>
        <v>82.391986084756496</v>
      </c>
      <c r="M45" s="198">
        <f t="shared" si="3"/>
        <v>1.8013915243500378E-2</v>
      </c>
      <c r="N45" s="197">
        <f>PPCL_NG!M45+PPCL_Spot!M45+GT_NG!M45+GT_Spot!M45+Bawana_NG!M45+Bawana_RLNG!M45+Bawana_Spot!M45</f>
        <v>94.72</v>
      </c>
      <c r="O45" s="197">
        <f>PPCL_NG!T45+PPCL_Spot!T45+GT_NG!T45+GT_Spot!T45+Bawana_NG!T45+Bawana_RLNG!T45+Bawana_Spot!T45</f>
        <v>94.617887413029734</v>
      </c>
      <c r="P45" s="198">
        <f t="shared" si="4"/>
        <v>0.10211258697026437</v>
      </c>
      <c r="Q45" s="198">
        <f t="shared" si="5"/>
        <v>0.31999999999995055</v>
      </c>
    </row>
    <row r="46" spans="1:17">
      <c r="A46" s="33" t="s">
        <v>88</v>
      </c>
      <c r="B46" s="197">
        <f>PPCL_NG!I46+PPCL_Spot!I46+GT_NG!I46+GT_Spot!I46+Bawana_NG!I46+Bawana_RLNG!I46+Bawana_Spot!I46</f>
        <v>332.61</v>
      </c>
      <c r="C46" s="197">
        <f>PPCL_NG!P46+PPCL_Spot!P46+GT_NG!P46+GT_Spot!P46+Bawana_NG!P46+Bawana_RLNG!P46+Bawana_Spot!P46</f>
        <v>332.46831752055664</v>
      </c>
      <c r="D46" s="198">
        <f t="shared" si="0"/>
        <v>0.14168247944337509</v>
      </c>
      <c r="E46" s="197">
        <f>PPCL_NG!J46+PPCL_Spot!J46+GT_NG!J46+GT_Spot!J46+Bawana_NG!J46+Bawana_RLNG!J46+Bawana_Spot!J46</f>
        <v>75.949999999999989</v>
      </c>
      <c r="F46" s="197">
        <f>PPCL_NG!Q46+PPCL_Spot!Q46+GT_NG!Q46+GT_Spot!Q46+Bawana_NG!Q46+Bawana_RLNG!Q46+Bawana_Spot!Q46</f>
        <v>75.891808981657178</v>
      </c>
      <c r="G46" s="198">
        <f t="shared" si="1"/>
        <v>5.8191018342810708E-2</v>
      </c>
      <c r="H46" s="197">
        <f>PPCL_NG!K46+PPCL_Spot!K46+GT_NG!K46+GT_Spot!K46+Bawana_NG!K46+Bawana_RLNG!K46+Bawana_Spot!K46</f>
        <v>14.53</v>
      </c>
      <c r="I46" s="197">
        <f>PPCL_NG!R46+PPCL_Spot!R46+GT_NG!R46+GT_Spot!R46+Bawana_NG!R46+Bawana_RLNG!R46+Bawana_Spot!R46</f>
        <v>14.53</v>
      </c>
      <c r="J46" s="198">
        <f t="shared" si="2"/>
        <v>0</v>
      </c>
      <c r="K46" s="197">
        <f>PPCL_NG!L46+PPCL_Spot!L46+GT_NG!L46+GT_Spot!L46+Bawana_NG!L46+Bawana_RLNG!L46+Bawana_Spot!L46</f>
        <v>82.41</v>
      </c>
      <c r="L46" s="197">
        <f>PPCL_NG!S46+PPCL_Spot!S46+GT_NG!S46+GT_Spot!S46+Bawana_NG!S46+Bawana_RLNG!S46+Bawana_Spot!S46</f>
        <v>82.391986084756496</v>
      </c>
      <c r="M46" s="198">
        <f t="shared" si="3"/>
        <v>1.8013915243500378E-2</v>
      </c>
      <c r="N46" s="197">
        <f>PPCL_NG!M46+PPCL_Spot!M46+GT_NG!M46+GT_Spot!M46+Bawana_NG!M46+Bawana_RLNG!M46+Bawana_Spot!M46</f>
        <v>94.72</v>
      </c>
      <c r="O46" s="197">
        <f>PPCL_NG!T46+PPCL_Spot!T46+GT_NG!T46+GT_Spot!T46+Bawana_NG!T46+Bawana_RLNG!T46+Bawana_Spot!T46</f>
        <v>94.617887413029734</v>
      </c>
      <c r="P46" s="198">
        <f t="shared" si="4"/>
        <v>0.10211258697026437</v>
      </c>
      <c r="Q46" s="198">
        <f t="shared" si="5"/>
        <v>0.31999999999995055</v>
      </c>
    </row>
    <row r="47" spans="1:17">
      <c r="A47" s="33" t="s">
        <v>89</v>
      </c>
      <c r="B47" s="197">
        <f>PPCL_NG!I47+PPCL_Spot!I47+GT_NG!I47+GT_Spot!I47+Bawana_NG!I47+Bawana_RLNG!I47+Bawana_Spot!I47</f>
        <v>329.61</v>
      </c>
      <c r="C47" s="197">
        <f>PPCL_NG!P47+PPCL_Spot!P47+GT_NG!P47+GT_Spot!P47+Bawana_NG!P47+Bawana_RLNG!P47+Bawana_Spot!P47</f>
        <v>329.46831752055664</v>
      </c>
      <c r="D47" s="198">
        <f t="shared" si="0"/>
        <v>0.14168247944337509</v>
      </c>
      <c r="E47" s="197">
        <f>PPCL_NG!J47+PPCL_Spot!J47+GT_NG!J47+GT_Spot!J47+Bawana_NG!J47+Bawana_RLNG!J47+Bawana_Spot!J47</f>
        <v>75.949999999999989</v>
      </c>
      <c r="F47" s="197">
        <f>PPCL_NG!Q47+PPCL_Spot!Q47+GT_NG!Q47+GT_Spot!Q47+Bawana_NG!Q47+Bawana_RLNG!Q47+Bawana_Spot!Q47</f>
        <v>75.891808981657178</v>
      </c>
      <c r="G47" s="198">
        <f t="shared" si="1"/>
        <v>5.8191018342810708E-2</v>
      </c>
      <c r="H47" s="197">
        <f>PPCL_NG!K47+PPCL_Spot!K47+GT_NG!K47+GT_Spot!K47+Bawana_NG!K47+Bawana_RLNG!K47+Bawana_Spot!K47</f>
        <v>14.53</v>
      </c>
      <c r="I47" s="197">
        <f>PPCL_NG!R47+PPCL_Spot!R47+GT_NG!R47+GT_Spot!R47+Bawana_NG!R47+Bawana_RLNG!R47+Bawana_Spot!R47</f>
        <v>14.53</v>
      </c>
      <c r="J47" s="198">
        <f t="shared" si="2"/>
        <v>0</v>
      </c>
      <c r="K47" s="197">
        <f>PPCL_NG!L47+PPCL_Spot!L47+GT_NG!L47+GT_Spot!L47+Bawana_NG!L47+Bawana_RLNG!L47+Bawana_Spot!L47</f>
        <v>82.41</v>
      </c>
      <c r="L47" s="197">
        <f>PPCL_NG!S47+PPCL_Spot!S47+GT_NG!S47+GT_Spot!S47+Bawana_NG!S47+Bawana_RLNG!S47+Bawana_Spot!S47</f>
        <v>82.391986084756496</v>
      </c>
      <c r="M47" s="198">
        <f t="shared" si="3"/>
        <v>1.8013915243500378E-2</v>
      </c>
      <c r="N47" s="197">
        <f>PPCL_NG!M47+PPCL_Spot!M47+GT_NG!M47+GT_Spot!M47+Bawana_NG!M47+Bawana_RLNG!M47+Bawana_Spot!M47</f>
        <v>94.72</v>
      </c>
      <c r="O47" s="197">
        <f>PPCL_NG!T47+PPCL_Spot!T47+GT_NG!T47+GT_Spot!T47+Bawana_NG!T47+Bawana_RLNG!T47+Bawana_Spot!T47</f>
        <v>94.617887413029734</v>
      </c>
      <c r="P47" s="198">
        <f t="shared" si="4"/>
        <v>0.10211258697026437</v>
      </c>
      <c r="Q47" s="198">
        <f t="shared" si="5"/>
        <v>0.31999999999995055</v>
      </c>
    </row>
    <row r="48" spans="1:17">
      <c r="A48" s="33" t="s">
        <v>90</v>
      </c>
      <c r="B48" s="197">
        <f>PPCL_NG!I48+PPCL_Spot!I48+GT_NG!I48+GT_Spot!I48+Bawana_NG!I48+Bawana_RLNG!I48+Bawana_Spot!I48</f>
        <v>329.61</v>
      </c>
      <c r="C48" s="197">
        <f>PPCL_NG!P48+PPCL_Spot!P48+GT_NG!P48+GT_Spot!P48+Bawana_NG!P48+Bawana_RLNG!P48+Bawana_Spot!P48</f>
        <v>329.46831752055664</v>
      </c>
      <c r="D48" s="198">
        <f t="shared" si="0"/>
        <v>0.14168247944337509</v>
      </c>
      <c r="E48" s="197">
        <f>PPCL_NG!J48+PPCL_Spot!J48+GT_NG!J48+GT_Spot!J48+Bawana_NG!J48+Bawana_RLNG!J48+Bawana_Spot!J48</f>
        <v>75.949999999999989</v>
      </c>
      <c r="F48" s="197">
        <f>PPCL_NG!Q48+PPCL_Spot!Q48+GT_NG!Q48+GT_Spot!Q48+Bawana_NG!Q48+Bawana_RLNG!Q48+Bawana_Spot!Q48</f>
        <v>75.891808981657178</v>
      </c>
      <c r="G48" s="198">
        <f t="shared" si="1"/>
        <v>5.8191018342810708E-2</v>
      </c>
      <c r="H48" s="197">
        <f>PPCL_NG!K48+PPCL_Spot!K48+GT_NG!K48+GT_Spot!K48+Bawana_NG!K48+Bawana_RLNG!K48+Bawana_Spot!K48</f>
        <v>14.53</v>
      </c>
      <c r="I48" s="197">
        <f>PPCL_NG!R48+PPCL_Spot!R48+GT_NG!R48+GT_Spot!R48+Bawana_NG!R48+Bawana_RLNG!R48+Bawana_Spot!R48</f>
        <v>14.53</v>
      </c>
      <c r="J48" s="198">
        <f t="shared" si="2"/>
        <v>0</v>
      </c>
      <c r="K48" s="197">
        <f>PPCL_NG!L48+PPCL_Spot!L48+GT_NG!L48+GT_Spot!L48+Bawana_NG!L48+Bawana_RLNG!L48+Bawana_Spot!L48</f>
        <v>82.41</v>
      </c>
      <c r="L48" s="197">
        <f>PPCL_NG!S48+PPCL_Spot!S48+GT_NG!S48+GT_Spot!S48+Bawana_NG!S48+Bawana_RLNG!S48+Bawana_Spot!S48</f>
        <v>82.391986084756496</v>
      </c>
      <c r="M48" s="198">
        <f t="shared" si="3"/>
        <v>1.8013915243500378E-2</v>
      </c>
      <c r="N48" s="197">
        <f>PPCL_NG!M48+PPCL_Spot!M48+GT_NG!M48+GT_Spot!M48+Bawana_NG!M48+Bawana_RLNG!M48+Bawana_Spot!M48</f>
        <v>94.72</v>
      </c>
      <c r="O48" s="197">
        <f>PPCL_NG!T48+PPCL_Spot!T48+GT_NG!T48+GT_Spot!T48+Bawana_NG!T48+Bawana_RLNG!T48+Bawana_Spot!T48</f>
        <v>94.617887413029734</v>
      </c>
      <c r="P48" s="198">
        <f t="shared" si="4"/>
        <v>0.10211258697026437</v>
      </c>
      <c r="Q48" s="198">
        <f t="shared" si="5"/>
        <v>0.31999999999995055</v>
      </c>
    </row>
    <row r="49" spans="1:17">
      <c r="A49" s="33" t="s">
        <v>91</v>
      </c>
      <c r="B49" s="197">
        <f>PPCL_NG!I49+PPCL_Spot!I49+GT_NG!I49+GT_Spot!I49+Bawana_NG!I49+Bawana_RLNG!I49+Bawana_Spot!I49</f>
        <v>329.61</v>
      </c>
      <c r="C49" s="197">
        <f>PPCL_NG!P49+PPCL_Spot!P49+GT_NG!P49+GT_Spot!P49+Bawana_NG!P49+Bawana_RLNG!P49+Bawana_Spot!P49</f>
        <v>329.46831752055664</v>
      </c>
      <c r="D49" s="198">
        <f t="shared" si="0"/>
        <v>0.14168247944337509</v>
      </c>
      <c r="E49" s="197">
        <f>PPCL_NG!J49+PPCL_Spot!J49+GT_NG!J49+GT_Spot!J49+Bawana_NG!J49+Bawana_RLNG!J49+Bawana_Spot!J49</f>
        <v>75.949999999999989</v>
      </c>
      <c r="F49" s="197">
        <f>PPCL_NG!Q49+PPCL_Spot!Q49+GT_NG!Q49+GT_Spot!Q49+Bawana_NG!Q49+Bawana_RLNG!Q49+Bawana_Spot!Q49</f>
        <v>75.891808981657178</v>
      </c>
      <c r="G49" s="198">
        <f t="shared" si="1"/>
        <v>5.8191018342810708E-2</v>
      </c>
      <c r="H49" s="197">
        <f>PPCL_NG!K49+PPCL_Spot!K49+GT_NG!K49+GT_Spot!K49+Bawana_NG!K49+Bawana_RLNG!K49+Bawana_Spot!K49</f>
        <v>14.53</v>
      </c>
      <c r="I49" s="197">
        <f>PPCL_NG!R49+PPCL_Spot!R49+GT_NG!R49+GT_Spot!R49+Bawana_NG!R49+Bawana_RLNG!R49+Bawana_Spot!R49</f>
        <v>14.53</v>
      </c>
      <c r="J49" s="198">
        <f t="shared" si="2"/>
        <v>0</v>
      </c>
      <c r="K49" s="197">
        <f>PPCL_NG!L49+PPCL_Spot!L49+GT_NG!L49+GT_Spot!L49+Bawana_NG!L49+Bawana_RLNG!L49+Bawana_Spot!L49</f>
        <v>82.41</v>
      </c>
      <c r="L49" s="197">
        <f>PPCL_NG!S49+PPCL_Spot!S49+GT_NG!S49+GT_Spot!S49+Bawana_NG!S49+Bawana_RLNG!S49+Bawana_Spot!S49</f>
        <v>82.391986084756496</v>
      </c>
      <c r="M49" s="198">
        <f t="shared" si="3"/>
        <v>1.8013915243500378E-2</v>
      </c>
      <c r="N49" s="197">
        <f>PPCL_NG!M49+PPCL_Spot!M49+GT_NG!M49+GT_Spot!M49+Bawana_NG!M49+Bawana_RLNG!M49+Bawana_Spot!M49</f>
        <v>94.72</v>
      </c>
      <c r="O49" s="197">
        <f>PPCL_NG!T49+PPCL_Spot!T49+GT_NG!T49+GT_Spot!T49+Bawana_NG!T49+Bawana_RLNG!T49+Bawana_Spot!T49</f>
        <v>94.617887413029734</v>
      </c>
      <c r="P49" s="198">
        <f t="shared" si="4"/>
        <v>0.10211258697026437</v>
      </c>
      <c r="Q49" s="198">
        <f t="shared" si="5"/>
        <v>0.31999999999995055</v>
      </c>
    </row>
    <row r="50" spans="1:17">
      <c r="A50" s="33" t="s">
        <v>92</v>
      </c>
      <c r="B50" s="197">
        <f>PPCL_NG!I50+PPCL_Spot!I50+GT_NG!I50+GT_Spot!I50+Bawana_NG!I50+Bawana_RLNG!I50+Bawana_Spot!I50</f>
        <v>329.61</v>
      </c>
      <c r="C50" s="197">
        <f>PPCL_NG!P50+PPCL_Spot!P50+GT_NG!P50+GT_Spot!P50+Bawana_NG!P50+Bawana_RLNG!P50+Bawana_Spot!P50</f>
        <v>329.46831752055664</v>
      </c>
      <c r="D50" s="198">
        <f t="shared" si="0"/>
        <v>0.14168247944337509</v>
      </c>
      <c r="E50" s="197">
        <f>PPCL_NG!J50+PPCL_Spot!J50+GT_NG!J50+GT_Spot!J50+Bawana_NG!J50+Bawana_RLNG!J50+Bawana_Spot!J50</f>
        <v>75.949999999999989</v>
      </c>
      <c r="F50" s="197">
        <f>PPCL_NG!Q50+PPCL_Spot!Q50+GT_NG!Q50+GT_Spot!Q50+Bawana_NG!Q50+Bawana_RLNG!Q50+Bawana_Spot!Q50</f>
        <v>75.891808981657178</v>
      </c>
      <c r="G50" s="198">
        <f t="shared" si="1"/>
        <v>5.8191018342810708E-2</v>
      </c>
      <c r="H50" s="197">
        <f>PPCL_NG!K50+PPCL_Spot!K50+GT_NG!K50+GT_Spot!K50+Bawana_NG!K50+Bawana_RLNG!K50+Bawana_Spot!K50</f>
        <v>14.53</v>
      </c>
      <c r="I50" s="197">
        <f>PPCL_NG!R50+PPCL_Spot!R50+GT_NG!R50+GT_Spot!R50+Bawana_NG!R50+Bawana_RLNG!R50+Bawana_Spot!R50</f>
        <v>14.53</v>
      </c>
      <c r="J50" s="198">
        <f t="shared" si="2"/>
        <v>0</v>
      </c>
      <c r="K50" s="197">
        <f>PPCL_NG!L50+PPCL_Spot!L50+GT_NG!L50+GT_Spot!L50+Bawana_NG!L50+Bawana_RLNG!L50+Bawana_Spot!L50</f>
        <v>82.41</v>
      </c>
      <c r="L50" s="197">
        <f>PPCL_NG!S50+PPCL_Spot!S50+GT_NG!S50+GT_Spot!S50+Bawana_NG!S50+Bawana_RLNG!S50+Bawana_Spot!S50</f>
        <v>82.391986084756496</v>
      </c>
      <c r="M50" s="198">
        <f t="shared" si="3"/>
        <v>1.8013915243500378E-2</v>
      </c>
      <c r="N50" s="197">
        <f>PPCL_NG!M50+PPCL_Spot!M50+GT_NG!M50+GT_Spot!M50+Bawana_NG!M50+Bawana_RLNG!M50+Bawana_Spot!M50</f>
        <v>94.72</v>
      </c>
      <c r="O50" s="197">
        <f>PPCL_NG!T50+PPCL_Spot!T50+GT_NG!T50+GT_Spot!T50+Bawana_NG!T50+Bawana_RLNG!T50+Bawana_Spot!T50</f>
        <v>94.617887413029734</v>
      </c>
      <c r="P50" s="198">
        <f t="shared" si="4"/>
        <v>0.10211258697026437</v>
      </c>
      <c r="Q50" s="198">
        <f t="shared" si="5"/>
        <v>0.31999999999995055</v>
      </c>
    </row>
    <row r="51" spans="1:17">
      <c r="A51" s="33" t="s">
        <v>93</v>
      </c>
      <c r="B51" s="197">
        <f>PPCL_NG!I51+PPCL_Spot!I51+GT_NG!I51+GT_Spot!I51+Bawana_NG!I51+Bawana_RLNG!I51+Bawana_Spot!I51</f>
        <v>329.61</v>
      </c>
      <c r="C51" s="197">
        <f>PPCL_NG!P51+PPCL_Spot!P51+GT_NG!P51+GT_Spot!P51+Bawana_NG!P51+Bawana_RLNG!P51+Bawana_Spot!P51</f>
        <v>329.46831752055664</v>
      </c>
      <c r="D51" s="198">
        <f t="shared" si="0"/>
        <v>0.14168247944337509</v>
      </c>
      <c r="E51" s="197">
        <f>PPCL_NG!J51+PPCL_Spot!J51+GT_NG!J51+GT_Spot!J51+Bawana_NG!J51+Bawana_RLNG!J51+Bawana_Spot!J51</f>
        <v>75.17</v>
      </c>
      <c r="F51" s="197">
        <f>PPCL_NG!Q51+PPCL_Spot!Q51+GT_NG!Q51+GT_Spot!Q51+Bawana_NG!Q51+Bawana_RLNG!Q51+Bawana_Spot!Q51</f>
        <v>75.111808981657177</v>
      </c>
      <c r="G51" s="198">
        <f t="shared" si="1"/>
        <v>5.8191018342824918E-2</v>
      </c>
      <c r="H51" s="197">
        <f>PPCL_NG!K51+PPCL_Spot!K51+GT_NG!K51+GT_Spot!K51+Bawana_NG!K51+Bawana_RLNG!K51+Bawana_Spot!K51</f>
        <v>14.24</v>
      </c>
      <c r="I51" s="197">
        <f>PPCL_NG!R51+PPCL_Spot!R51+GT_NG!R51+GT_Spot!R51+Bawana_NG!R51+Bawana_RLNG!R51+Bawana_Spot!R51</f>
        <v>14.239999999999998</v>
      </c>
      <c r="J51" s="198">
        <f t="shared" si="2"/>
        <v>0</v>
      </c>
      <c r="K51" s="197">
        <f>PPCL_NG!L51+PPCL_Spot!L51+GT_NG!L51+GT_Spot!L51+Bawana_NG!L51+Bawana_RLNG!L51+Bawana_Spot!L51</f>
        <v>82.41</v>
      </c>
      <c r="L51" s="197">
        <f>PPCL_NG!S51+PPCL_Spot!S51+GT_NG!S51+GT_Spot!S51+Bawana_NG!S51+Bawana_RLNG!S51+Bawana_Spot!S51</f>
        <v>82.391986084756482</v>
      </c>
      <c r="M51" s="198">
        <f t="shared" si="3"/>
        <v>1.8013915243514589E-2</v>
      </c>
      <c r="N51" s="197">
        <f>PPCL_NG!M51+PPCL_Spot!M51+GT_NG!M51+GT_Spot!M51+Bawana_NG!M51+Bawana_RLNG!M51+Bawana_Spot!M51</f>
        <v>93.789999999999992</v>
      </c>
      <c r="O51" s="197">
        <f>PPCL_NG!T51+PPCL_Spot!T51+GT_NG!T51+GT_Spot!T51+Bawana_NG!T51+Bawana_RLNG!T51+Bawana_Spot!T51</f>
        <v>93.687887413029728</v>
      </c>
      <c r="P51" s="198">
        <f t="shared" si="4"/>
        <v>0.10211258697026437</v>
      </c>
      <c r="Q51" s="198">
        <f t="shared" si="5"/>
        <v>0.31999999999997897</v>
      </c>
    </row>
    <row r="52" spans="1:17">
      <c r="A52" s="33" t="s">
        <v>94</v>
      </c>
      <c r="B52" s="197">
        <f>PPCL_NG!I52+PPCL_Spot!I52+GT_NG!I52+GT_Spot!I52+Bawana_NG!I52+Bawana_RLNG!I52+Bawana_Spot!I52</f>
        <v>329.61</v>
      </c>
      <c r="C52" s="197">
        <f>PPCL_NG!P52+PPCL_Spot!P52+GT_NG!P52+GT_Spot!P52+Bawana_NG!P52+Bawana_RLNG!P52+Bawana_Spot!P52</f>
        <v>329.46831752055664</v>
      </c>
      <c r="D52" s="198">
        <f t="shared" si="0"/>
        <v>0.14168247944337509</v>
      </c>
      <c r="E52" s="197">
        <f>PPCL_NG!J52+PPCL_Spot!J52+GT_NG!J52+GT_Spot!J52+Bawana_NG!J52+Bawana_RLNG!J52+Bawana_Spot!J52</f>
        <v>75.17</v>
      </c>
      <c r="F52" s="197">
        <f>PPCL_NG!Q52+PPCL_Spot!Q52+GT_NG!Q52+GT_Spot!Q52+Bawana_NG!Q52+Bawana_RLNG!Q52+Bawana_Spot!Q52</f>
        <v>75.111808981657177</v>
      </c>
      <c r="G52" s="198">
        <f t="shared" si="1"/>
        <v>5.8191018342824918E-2</v>
      </c>
      <c r="H52" s="197">
        <f>PPCL_NG!K52+PPCL_Spot!K52+GT_NG!K52+GT_Spot!K52+Bawana_NG!K52+Bawana_RLNG!K52+Bawana_Spot!K52</f>
        <v>14.24</v>
      </c>
      <c r="I52" s="197">
        <f>PPCL_NG!R52+PPCL_Spot!R52+GT_NG!R52+GT_Spot!R52+Bawana_NG!R52+Bawana_RLNG!R52+Bawana_Spot!R52</f>
        <v>14.239999999999998</v>
      </c>
      <c r="J52" s="198">
        <f t="shared" si="2"/>
        <v>0</v>
      </c>
      <c r="K52" s="197">
        <f>PPCL_NG!L52+PPCL_Spot!L52+GT_NG!L52+GT_Spot!L52+Bawana_NG!L52+Bawana_RLNG!L52+Bawana_Spot!L52</f>
        <v>82.41</v>
      </c>
      <c r="L52" s="197">
        <f>PPCL_NG!S52+PPCL_Spot!S52+GT_NG!S52+GT_Spot!S52+Bawana_NG!S52+Bawana_RLNG!S52+Bawana_Spot!S52</f>
        <v>82.391986084756482</v>
      </c>
      <c r="M52" s="198">
        <f t="shared" si="3"/>
        <v>1.8013915243514589E-2</v>
      </c>
      <c r="N52" s="197">
        <f>PPCL_NG!M52+PPCL_Spot!M52+GT_NG!M52+GT_Spot!M52+Bawana_NG!M52+Bawana_RLNG!M52+Bawana_Spot!M52</f>
        <v>93.789999999999992</v>
      </c>
      <c r="O52" s="197">
        <f>PPCL_NG!T52+PPCL_Spot!T52+GT_NG!T52+GT_Spot!T52+Bawana_NG!T52+Bawana_RLNG!T52+Bawana_Spot!T52</f>
        <v>93.687887413029728</v>
      </c>
      <c r="P52" s="198">
        <f t="shared" si="4"/>
        <v>0.10211258697026437</v>
      </c>
      <c r="Q52" s="198">
        <f t="shared" si="5"/>
        <v>0.31999999999997897</v>
      </c>
    </row>
    <row r="53" spans="1:17">
      <c r="A53" s="33" t="s">
        <v>95</v>
      </c>
      <c r="B53" s="197">
        <f>PPCL_NG!I53+PPCL_Spot!I53+GT_NG!I53+GT_Spot!I53+Bawana_NG!I53+Bawana_RLNG!I53+Bawana_Spot!I53</f>
        <v>329.5</v>
      </c>
      <c r="C53" s="197">
        <f>PPCL_NG!P53+PPCL_Spot!P53+GT_NG!P53+GT_Spot!P53+Bawana_NG!P53+Bawana_RLNG!P53+Bawana_Spot!P53</f>
        <v>329.35035259549466</v>
      </c>
      <c r="D53" s="198">
        <f t="shared" si="0"/>
        <v>0.14964740450534464</v>
      </c>
      <c r="E53" s="197">
        <f>PPCL_NG!J53+PPCL_Spot!J53+GT_NG!J53+GT_Spot!J53+Bawana_NG!J53+Bawana_RLNG!J53+Bawana_Spot!J53</f>
        <v>74.38</v>
      </c>
      <c r="F53" s="197">
        <f>PPCL_NG!Q53+PPCL_Spot!Q53+GT_NG!Q53+GT_Spot!Q53+Bawana_NG!Q53+Bawana_RLNG!Q53+Bawana_Spot!Q53</f>
        <v>74.326562193927515</v>
      </c>
      <c r="G53" s="198">
        <f t="shared" si="1"/>
        <v>5.3437806072480498E-2</v>
      </c>
      <c r="H53" s="197">
        <f>PPCL_NG!K53+PPCL_Spot!K53+GT_NG!K53+GT_Spot!K53+Bawana_NG!K53+Bawana_RLNG!K53+Bawana_Spot!K53</f>
        <v>14.24</v>
      </c>
      <c r="I53" s="197">
        <f>PPCL_NG!R53+PPCL_Spot!R53+GT_NG!R53+GT_Spot!R53+Bawana_NG!R53+Bawana_RLNG!R53+Bawana_Spot!R53</f>
        <v>14.239999999999998</v>
      </c>
      <c r="J53" s="198">
        <f t="shared" si="2"/>
        <v>0</v>
      </c>
      <c r="K53" s="197">
        <f>PPCL_NG!L53+PPCL_Spot!L53+GT_NG!L53+GT_Spot!L53+Bawana_NG!L53+Bawana_RLNG!L53+Bawana_Spot!L53</f>
        <v>82.4</v>
      </c>
      <c r="L53" s="197">
        <f>PPCL_NG!S53+PPCL_Spot!S53+GT_NG!S53+GT_Spot!S53+Bawana_NG!S53+Bawana_RLNG!S53+Bawana_Spot!S53</f>
        <v>82.380930460333005</v>
      </c>
      <c r="M53" s="198">
        <f t="shared" si="3"/>
        <v>1.9069539667000868E-2</v>
      </c>
      <c r="N53" s="197">
        <f>PPCL_NG!M53+PPCL_Spot!M53+GT_NG!M53+GT_Spot!M53+Bawana_NG!M53+Bawana_RLNG!M53+Bawana_Spot!M53</f>
        <v>93.710000000000008</v>
      </c>
      <c r="O53" s="197">
        <f>PPCL_NG!T53+PPCL_Spot!T53+GT_NG!T53+GT_Spot!T53+Bawana_NG!T53+Bawana_RLNG!T53+Bawana_Spot!T53</f>
        <v>93.602154750244864</v>
      </c>
      <c r="P53" s="198">
        <f t="shared" si="4"/>
        <v>0.10784524975514387</v>
      </c>
      <c r="Q53" s="198">
        <f t="shared" si="5"/>
        <v>0.32999999999996987</v>
      </c>
    </row>
    <row r="54" spans="1:17">
      <c r="A54" s="33" t="s">
        <v>96</v>
      </c>
      <c r="B54" s="197">
        <f>PPCL_NG!I54+PPCL_Spot!I54+GT_NG!I54+GT_Spot!I54+Bawana_NG!I54+Bawana_RLNG!I54+Bawana_Spot!I54</f>
        <v>329.5</v>
      </c>
      <c r="C54" s="197">
        <f>PPCL_NG!P54+PPCL_Spot!P54+GT_NG!P54+GT_Spot!P54+Bawana_NG!P54+Bawana_RLNG!P54+Bawana_Spot!P54</f>
        <v>329.35035259549466</v>
      </c>
      <c r="D54" s="198">
        <f t="shared" si="0"/>
        <v>0.14964740450534464</v>
      </c>
      <c r="E54" s="197">
        <f>PPCL_NG!J54+PPCL_Spot!J54+GT_NG!J54+GT_Spot!J54+Bawana_NG!J54+Bawana_RLNG!J54+Bawana_Spot!J54</f>
        <v>74.38</v>
      </c>
      <c r="F54" s="197">
        <f>PPCL_NG!Q54+PPCL_Spot!Q54+GT_NG!Q54+GT_Spot!Q54+Bawana_NG!Q54+Bawana_RLNG!Q54+Bawana_Spot!Q54</f>
        <v>74.326562193927515</v>
      </c>
      <c r="G54" s="198">
        <f t="shared" si="1"/>
        <v>5.3437806072480498E-2</v>
      </c>
      <c r="H54" s="197">
        <f>PPCL_NG!K54+PPCL_Spot!K54+GT_NG!K54+GT_Spot!K54+Bawana_NG!K54+Bawana_RLNG!K54+Bawana_Spot!K54</f>
        <v>14.24</v>
      </c>
      <c r="I54" s="197">
        <f>PPCL_NG!R54+PPCL_Spot!R54+GT_NG!R54+GT_Spot!R54+Bawana_NG!R54+Bawana_RLNG!R54+Bawana_Spot!R54</f>
        <v>14.239999999999998</v>
      </c>
      <c r="J54" s="198">
        <f t="shared" si="2"/>
        <v>0</v>
      </c>
      <c r="K54" s="197">
        <f>PPCL_NG!L54+PPCL_Spot!L54+GT_NG!L54+GT_Spot!L54+Bawana_NG!L54+Bawana_RLNG!L54+Bawana_Spot!L54</f>
        <v>82.4</v>
      </c>
      <c r="L54" s="197">
        <f>PPCL_NG!S54+PPCL_Spot!S54+GT_NG!S54+GT_Spot!S54+Bawana_NG!S54+Bawana_RLNG!S54+Bawana_Spot!S54</f>
        <v>82.380930460333005</v>
      </c>
      <c r="M54" s="198">
        <f t="shared" si="3"/>
        <v>1.9069539667000868E-2</v>
      </c>
      <c r="N54" s="197">
        <f>PPCL_NG!M54+PPCL_Spot!M54+GT_NG!M54+GT_Spot!M54+Bawana_NG!M54+Bawana_RLNG!M54+Bawana_Spot!M54</f>
        <v>93.710000000000008</v>
      </c>
      <c r="O54" s="197">
        <f>PPCL_NG!T54+PPCL_Spot!T54+GT_NG!T54+GT_Spot!T54+Bawana_NG!T54+Bawana_RLNG!T54+Bawana_Spot!T54</f>
        <v>93.602154750244864</v>
      </c>
      <c r="P54" s="198">
        <f t="shared" si="4"/>
        <v>0.10784524975514387</v>
      </c>
      <c r="Q54" s="198">
        <f t="shared" si="5"/>
        <v>0.32999999999996987</v>
      </c>
    </row>
    <row r="55" spans="1:17">
      <c r="A55" s="33" t="s">
        <v>97</v>
      </c>
      <c r="B55" s="197">
        <f>PPCL_NG!I55+PPCL_Spot!I55+GT_NG!I55+GT_Spot!I55+Bawana_NG!I55+Bawana_RLNG!I55+Bawana_Spot!I55</f>
        <v>329.5</v>
      </c>
      <c r="C55" s="197">
        <f>PPCL_NG!P55+PPCL_Spot!P55+GT_NG!P55+GT_Spot!P55+Bawana_NG!P55+Bawana_RLNG!P55+Bawana_Spot!P55</f>
        <v>329.35035259549466</v>
      </c>
      <c r="D55" s="198">
        <f t="shared" si="0"/>
        <v>0.14964740450534464</v>
      </c>
      <c r="E55" s="197">
        <f>PPCL_NG!J55+PPCL_Spot!J55+GT_NG!J55+GT_Spot!J55+Bawana_NG!J55+Bawana_RLNG!J55+Bawana_Spot!J55</f>
        <v>74.38</v>
      </c>
      <c r="F55" s="197">
        <f>PPCL_NG!Q55+PPCL_Spot!Q55+GT_NG!Q55+GT_Spot!Q55+Bawana_NG!Q55+Bawana_RLNG!Q55+Bawana_Spot!Q55</f>
        <v>74.326562193927515</v>
      </c>
      <c r="G55" s="198">
        <f t="shared" si="1"/>
        <v>5.3437806072480498E-2</v>
      </c>
      <c r="H55" s="197">
        <f>PPCL_NG!K55+PPCL_Spot!K55+GT_NG!K55+GT_Spot!K55+Bawana_NG!K55+Bawana_RLNG!K55+Bawana_Spot!K55</f>
        <v>14.24</v>
      </c>
      <c r="I55" s="197">
        <f>PPCL_NG!R55+PPCL_Spot!R55+GT_NG!R55+GT_Spot!R55+Bawana_NG!R55+Bawana_RLNG!R55+Bawana_Spot!R55</f>
        <v>14.239999999999998</v>
      </c>
      <c r="J55" s="198">
        <f t="shared" si="2"/>
        <v>0</v>
      </c>
      <c r="K55" s="197">
        <f>PPCL_NG!L55+PPCL_Spot!L55+GT_NG!L55+GT_Spot!L55+Bawana_NG!L55+Bawana_RLNG!L55+Bawana_Spot!L55</f>
        <v>82.4</v>
      </c>
      <c r="L55" s="197">
        <f>PPCL_NG!S55+PPCL_Spot!S55+GT_NG!S55+GT_Spot!S55+Bawana_NG!S55+Bawana_RLNG!S55+Bawana_Spot!S55</f>
        <v>82.380930460333005</v>
      </c>
      <c r="M55" s="198">
        <f t="shared" si="3"/>
        <v>1.9069539667000868E-2</v>
      </c>
      <c r="N55" s="197">
        <f>PPCL_NG!M55+PPCL_Spot!M55+GT_NG!M55+GT_Spot!M55+Bawana_NG!M55+Bawana_RLNG!M55+Bawana_Spot!M55</f>
        <v>93.710000000000008</v>
      </c>
      <c r="O55" s="197">
        <f>PPCL_NG!T55+PPCL_Spot!T55+GT_NG!T55+GT_Spot!T55+Bawana_NG!T55+Bawana_RLNG!T55+Bawana_Spot!T55</f>
        <v>93.602154750244864</v>
      </c>
      <c r="P55" s="198">
        <f t="shared" si="4"/>
        <v>0.10784524975514387</v>
      </c>
      <c r="Q55" s="198">
        <f t="shared" si="5"/>
        <v>0.32999999999996987</v>
      </c>
    </row>
    <row r="56" spans="1:17">
      <c r="A56" s="33" t="s">
        <v>98</v>
      </c>
      <c r="B56" s="197">
        <f>PPCL_NG!I56+PPCL_Spot!I56+GT_NG!I56+GT_Spot!I56+Bawana_NG!I56+Bawana_RLNG!I56+Bawana_Spot!I56</f>
        <v>329.5</v>
      </c>
      <c r="C56" s="197">
        <f>PPCL_NG!P56+PPCL_Spot!P56+GT_NG!P56+GT_Spot!P56+Bawana_NG!P56+Bawana_RLNG!P56+Bawana_Spot!P56</f>
        <v>329.35035259549466</v>
      </c>
      <c r="D56" s="198">
        <f t="shared" si="0"/>
        <v>0.14964740450534464</v>
      </c>
      <c r="E56" s="197">
        <f>PPCL_NG!J56+PPCL_Spot!J56+GT_NG!J56+GT_Spot!J56+Bawana_NG!J56+Bawana_RLNG!J56+Bawana_Spot!J56</f>
        <v>74.38</v>
      </c>
      <c r="F56" s="197">
        <f>PPCL_NG!Q56+PPCL_Spot!Q56+GT_NG!Q56+GT_Spot!Q56+Bawana_NG!Q56+Bawana_RLNG!Q56+Bawana_Spot!Q56</f>
        <v>74.326562193927515</v>
      </c>
      <c r="G56" s="198">
        <f t="shared" si="1"/>
        <v>5.3437806072480498E-2</v>
      </c>
      <c r="H56" s="197">
        <f>PPCL_NG!K56+PPCL_Spot!K56+GT_NG!K56+GT_Spot!K56+Bawana_NG!K56+Bawana_RLNG!K56+Bawana_Spot!K56</f>
        <v>14.24</v>
      </c>
      <c r="I56" s="197">
        <f>PPCL_NG!R56+PPCL_Spot!R56+GT_NG!R56+GT_Spot!R56+Bawana_NG!R56+Bawana_RLNG!R56+Bawana_Spot!R56</f>
        <v>14.239999999999998</v>
      </c>
      <c r="J56" s="198">
        <f t="shared" si="2"/>
        <v>0</v>
      </c>
      <c r="K56" s="197">
        <f>PPCL_NG!L56+PPCL_Spot!L56+GT_NG!L56+GT_Spot!L56+Bawana_NG!L56+Bawana_RLNG!L56+Bawana_Spot!L56</f>
        <v>82.4</v>
      </c>
      <c r="L56" s="197">
        <f>PPCL_NG!S56+PPCL_Spot!S56+GT_NG!S56+GT_Spot!S56+Bawana_NG!S56+Bawana_RLNG!S56+Bawana_Spot!S56</f>
        <v>82.380930460333005</v>
      </c>
      <c r="M56" s="198">
        <f t="shared" si="3"/>
        <v>1.9069539667000868E-2</v>
      </c>
      <c r="N56" s="197">
        <f>PPCL_NG!M56+PPCL_Spot!M56+GT_NG!M56+GT_Spot!M56+Bawana_NG!M56+Bawana_RLNG!M56+Bawana_Spot!M56</f>
        <v>93.710000000000008</v>
      </c>
      <c r="O56" s="197">
        <f>PPCL_NG!T56+PPCL_Spot!T56+GT_NG!T56+GT_Spot!T56+Bawana_NG!T56+Bawana_RLNG!T56+Bawana_Spot!T56</f>
        <v>93.602154750244864</v>
      </c>
      <c r="P56" s="198">
        <f t="shared" si="4"/>
        <v>0.10784524975514387</v>
      </c>
      <c r="Q56" s="198">
        <f t="shared" si="5"/>
        <v>0.32999999999996987</v>
      </c>
    </row>
    <row r="57" spans="1:17">
      <c r="A57" s="33" t="s">
        <v>99</v>
      </c>
      <c r="B57" s="197">
        <f>PPCL_NG!I57+PPCL_Spot!I57+GT_NG!I57+GT_Spot!I57+Bawana_NG!I57+Bawana_RLNG!I57+Bawana_Spot!I57</f>
        <v>329.5</v>
      </c>
      <c r="C57" s="197">
        <f>PPCL_NG!P57+PPCL_Spot!P57+GT_NG!P57+GT_Spot!P57+Bawana_NG!P57+Bawana_RLNG!P57+Bawana_Spot!P57</f>
        <v>329.35035259549466</v>
      </c>
      <c r="D57" s="198">
        <f t="shared" si="0"/>
        <v>0.14964740450534464</v>
      </c>
      <c r="E57" s="197">
        <f>PPCL_NG!J57+PPCL_Spot!J57+GT_NG!J57+GT_Spot!J57+Bawana_NG!J57+Bawana_RLNG!J57+Bawana_Spot!J57</f>
        <v>74.38</v>
      </c>
      <c r="F57" s="197">
        <f>PPCL_NG!Q57+PPCL_Spot!Q57+GT_NG!Q57+GT_Spot!Q57+Bawana_NG!Q57+Bawana_RLNG!Q57+Bawana_Spot!Q57</f>
        <v>74.326562193927515</v>
      </c>
      <c r="G57" s="198">
        <f t="shared" si="1"/>
        <v>5.3437806072480498E-2</v>
      </c>
      <c r="H57" s="197">
        <f>PPCL_NG!K57+PPCL_Spot!K57+GT_NG!K57+GT_Spot!K57+Bawana_NG!K57+Bawana_RLNG!K57+Bawana_Spot!K57</f>
        <v>14.24</v>
      </c>
      <c r="I57" s="197">
        <f>PPCL_NG!R57+PPCL_Spot!R57+GT_NG!R57+GT_Spot!R57+Bawana_NG!R57+Bawana_RLNG!R57+Bawana_Spot!R57</f>
        <v>14.239999999999998</v>
      </c>
      <c r="J57" s="198">
        <f t="shared" si="2"/>
        <v>0</v>
      </c>
      <c r="K57" s="197">
        <f>PPCL_NG!L57+PPCL_Spot!L57+GT_NG!L57+GT_Spot!L57+Bawana_NG!L57+Bawana_RLNG!L57+Bawana_Spot!L57</f>
        <v>82.4</v>
      </c>
      <c r="L57" s="197">
        <f>PPCL_NG!S57+PPCL_Spot!S57+GT_NG!S57+GT_Spot!S57+Bawana_NG!S57+Bawana_RLNG!S57+Bawana_Spot!S57</f>
        <v>82.380930460333005</v>
      </c>
      <c r="M57" s="198">
        <f t="shared" si="3"/>
        <v>1.9069539667000868E-2</v>
      </c>
      <c r="N57" s="197">
        <f>PPCL_NG!M57+PPCL_Spot!M57+GT_NG!M57+GT_Spot!M57+Bawana_NG!M57+Bawana_RLNG!M57+Bawana_Spot!M57</f>
        <v>93.710000000000008</v>
      </c>
      <c r="O57" s="197">
        <f>PPCL_NG!T57+PPCL_Spot!T57+GT_NG!T57+GT_Spot!T57+Bawana_NG!T57+Bawana_RLNG!T57+Bawana_Spot!T57</f>
        <v>93.602154750244864</v>
      </c>
      <c r="P57" s="198">
        <f t="shared" si="4"/>
        <v>0.10784524975514387</v>
      </c>
      <c r="Q57" s="198">
        <f t="shared" si="5"/>
        <v>0.32999999999996987</v>
      </c>
    </row>
    <row r="58" spans="1:17">
      <c r="A58" s="33" t="s">
        <v>100</v>
      </c>
      <c r="B58" s="197">
        <f>PPCL_NG!I58+PPCL_Spot!I58+GT_NG!I58+GT_Spot!I58+Bawana_NG!I58+Bawana_RLNG!I58+Bawana_Spot!I58</f>
        <v>329.5</v>
      </c>
      <c r="C58" s="197">
        <f>PPCL_NG!P58+PPCL_Spot!P58+GT_NG!P58+GT_Spot!P58+Bawana_NG!P58+Bawana_RLNG!P58+Bawana_Spot!P58</f>
        <v>329.35035259549466</v>
      </c>
      <c r="D58" s="198">
        <f t="shared" si="0"/>
        <v>0.14964740450534464</v>
      </c>
      <c r="E58" s="197">
        <f>PPCL_NG!J58+PPCL_Spot!J58+GT_NG!J58+GT_Spot!J58+Bawana_NG!J58+Bawana_RLNG!J58+Bawana_Spot!J58</f>
        <v>74.38</v>
      </c>
      <c r="F58" s="197">
        <f>PPCL_NG!Q58+PPCL_Spot!Q58+GT_NG!Q58+GT_Spot!Q58+Bawana_NG!Q58+Bawana_RLNG!Q58+Bawana_Spot!Q58</f>
        <v>74.326562193927515</v>
      </c>
      <c r="G58" s="198">
        <f t="shared" si="1"/>
        <v>5.3437806072480498E-2</v>
      </c>
      <c r="H58" s="197">
        <f>PPCL_NG!K58+PPCL_Spot!K58+GT_NG!K58+GT_Spot!K58+Bawana_NG!K58+Bawana_RLNG!K58+Bawana_Spot!K58</f>
        <v>14.24</v>
      </c>
      <c r="I58" s="197">
        <f>PPCL_NG!R58+PPCL_Spot!R58+GT_NG!R58+GT_Spot!R58+Bawana_NG!R58+Bawana_RLNG!R58+Bawana_Spot!R58</f>
        <v>14.239999999999998</v>
      </c>
      <c r="J58" s="198">
        <f t="shared" si="2"/>
        <v>0</v>
      </c>
      <c r="K58" s="197">
        <f>PPCL_NG!L58+PPCL_Spot!L58+GT_NG!L58+GT_Spot!L58+Bawana_NG!L58+Bawana_RLNG!L58+Bawana_Spot!L58</f>
        <v>82.4</v>
      </c>
      <c r="L58" s="197">
        <f>PPCL_NG!S58+PPCL_Spot!S58+GT_NG!S58+GT_Spot!S58+Bawana_NG!S58+Bawana_RLNG!S58+Bawana_Spot!S58</f>
        <v>82.380930460333005</v>
      </c>
      <c r="M58" s="198">
        <f t="shared" si="3"/>
        <v>1.9069539667000868E-2</v>
      </c>
      <c r="N58" s="197">
        <f>PPCL_NG!M58+PPCL_Spot!M58+GT_NG!M58+GT_Spot!M58+Bawana_NG!M58+Bawana_RLNG!M58+Bawana_Spot!M58</f>
        <v>93.710000000000008</v>
      </c>
      <c r="O58" s="197">
        <f>PPCL_NG!T58+PPCL_Spot!T58+GT_NG!T58+GT_Spot!T58+Bawana_NG!T58+Bawana_RLNG!T58+Bawana_Spot!T58</f>
        <v>93.602154750244864</v>
      </c>
      <c r="P58" s="198">
        <f t="shared" si="4"/>
        <v>0.10784524975514387</v>
      </c>
      <c r="Q58" s="198">
        <f t="shared" si="5"/>
        <v>0.32999999999996987</v>
      </c>
    </row>
    <row r="59" spans="1:17">
      <c r="A59" s="33" t="s">
        <v>101</v>
      </c>
      <c r="B59" s="197">
        <f>PPCL_NG!I59+PPCL_Spot!I59+GT_NG!I59+GT_Spot!I59+Bawana_NG!I59+Bawana_RLNG!I59+Bawana_Spot!I59</f>
        <v>329.5</v>
      </c>
      <c r="C59" s="197">
        <f>PPCL_NG!P59+PPCL_Spot!P59+GT_NG!P59+GT_Spot!P59+Bawana_NG!P59+Bawana_RLNG!P59+Bawana_Spot!P59</f>
        <v>329.35035259549466</v>
      </c>
      <c r="D59" s="198">
        <f t="shared" si="0"/>
        <v>0.14964740450534464</v>
      </c>
      <c r="E59" s="197">
        <f>PPCL_NG!J59+PPCL_Spot!J59+GT_NG!J59+GT_Spot!J59+Bawana_NG!J59+Bawana_RLNG!J59+Bawana_Spot!J59</f>
        <v>74.38</v>
      </c>
      <c r="F59" s="197">
        <f>PPCL_NG!Q59+PPCL_Spot!Q59+GT_NG!Q59+GT_Spot!Q59+Bawana_NG!Q59+Bawana_RLNG!Q59+Bawana_Spot!Q59</f>
        <v>74.326562193927515</v>
      </c>
      <c r="G59" s="198">
        <f t="shared" si="1"/>
        <v>5.3437806072480498E-2</v>
      </c>
      <c r="H59" s="197">
        <f>PPCL_NG!K59+PPCL_Spot!K59+GT_NG!K59+GT_Spot!K59+Bawana_NG!K59+Bawana_RLNG!K59+Bawana_Spot!K59</f>
        <v>14.24</v>
      </c>
      <c r="I59" s="197">
        <f>PPCL_NG!R59+PPCL_Spot!R59+GT_NG!R59+GT_Spot!R59+Bawana_NG!R59+Bawana_RLNG!R59+Bawana_Spot!R59</f>
        <v>14.239999999999998</v>
      </c>
      <c r="J59" s="198">
        <f t="shared" si="2"/>
        <v>0</v>
      </c>
      <c r="K59" s="197">
        <f>PPCL_NG!L59+PPCL_Spot!L59+GT_NG!L59+GT_Spot!L59+Bawana_NG!L59+Bawana_RLNG!L59+Bawana_Spot!L59</f>
        <v>82.4</v>
      </c>
      <c r="L59" s="197">
        <f>PPCL_NG!S59+PPCL_Spot!S59+GT_NG!S59+GT_Spot!S59+Bawana_NG!S59+Bawana_RLNG!S59+Bawana_Spot!S59</f>
        <v>82.380930460333005</v>
      </c>
      <c r="M59" s="198">
        <f t="shared" si="3"/>
        <v>1.9069539667000868E-2</v>
      </c>
      <c r="N59" s="197">
        <f>PPCL_NG!M59+PPCL_Spot!M59+GT_NG!M59+GT_Spot!M59+Bawana_NG!M59+Bawana_RLNG!M59+Bawana_Spot!M59</f>
        <v>93.710000000000008</v>
      </c>
      <c r="O59" s="197">
        <f>PPCL_NG!T59+PPCL_Spot!T59+GT_NG!T59+GT_Spot!T59+Bawana_NG!T59+Bawana_RLNG!T59+Bawana_Spot!T59</f>
        <v>93.602154750244864</v>
      </c>
      <c r="P59" s="198">
        <f t="shared" si="4"/>
        <v>0.10784524975514387</v>
      </c>
      <c r="Q59" s="198">
        <f t="shared" si="5"/>
        <v>0.32999999999996987</v>
      </c>
    </row>
    <row r="60" spans="1:17">
      <c r="A60" s="33" t="s">
        <v>102</v>
      </c>
      <c r="B60" s="197">
        <f>PPCL_NG!I60+PPCL_Spot!I60+GT_NG!I60+GT_Spot!I60+Bawana_NG!I60+Bawana_RLNG!I60+Bawana_Spot!I60</f>
        <v>329.5</v>
      </c>
      <c r="C60" s="197">
        <f>PPCL_NG!P60+PPCL_Spot!P60+GT_NG!P60+GT_Spot!P60+Bawana_NG!P60+Bawana_RLNG!P60+Bawana_Spot!P60</f>
        <v>329.35035259549466</v>
      </c>
      <c r="D60" s="198">
        <f t="shared" si="0"/>
        <v>0.14964740450534464</v>
      </c>
      <c r="E60" s="197">
        <f>PPCL_NG!J60+PPCL_Spot!J60+GT_NG!J60+GT_Spot!J60+Bawana_NG!J60+Bawana_RLNG!J60+Bawana_Spot!J60</f>
        <v>74.38</v>
      </c>
      <c r="F60" s="197">
        <f>PPCL_NG!Q60+PPCL_Spot!Q60+GT_NG!Q60+GT_Spot!Q60+Bawana_NG!Q60+Bawana_RLNG!Q60+Bawana_Spot!Q60</f>
        <v>74.326562193927515</v>
      </c>
      <c r="G60" s="198">
        <f t="shared" si="1"/>
        <v>5.3437806072480498E-2</v>
      </c>
      <c r="H60" s="197">
        <f>PPCL_NG!K60+PPCL_Spot!K60+GT_NG!K60+GT_Spot!K60+Bawana_NG!K60+Bawana_RLNG!K60+Bawana_Spot!K60</f>
        <v>14.24</v>
      </c>
      <c r="I60" s="197">
        <f>PPCL_NG!R60+PPCL_Spot!R60+GT_NG!R60+GT_Spot!R60+Bawana_NG!R60+Bawana_RLNG!R60+Bawana_Spot!R60</f>
        <v>14.239999999999998</v>
      </c>
      <c r="J60" s="198">
        <f t="shared" si="2"/>
        <v>0</v>
      </c>
      <c r="K60" s="197">
        <f>PPCL_NG!L60+PPCL_Spot!L60+GT_NG!L60+GT_Spot!L60+Bawana_NG!L60+Bawana_RLNG!L60+Bawana_Spot!L60</f>
        <v>82.4</v>
      </c>
      <c r="L60" s="197">
        <f>PPCL_NG!S60+PPCL_Spot!S60+GT_NG!S60+GT_Spot!S60+Bawana_NG!S60+Bawana_RLNG!S60+Bawana_Spot!S60</f>
        <v>82.380930460333005</v>
      </c>
      <c r="M60" s="198">
        <f t="shared" si="3"/>
        <v>1.9069539667000868E-2</v>
      </c>
      <c r="N60" s="197">
        <f>PPCL_NG!M60+PPCL_Spot!M60+GT_NG!M60+GT_Spot!M60+Bawana_NG!M60+Bawana_RLNG!M60+Bawana_Spot!M60</f>
        <v>93.710000000000008</v>
      </c>
      <c r="O60" s="197">
        <f>PPCL_NG!T60+PPCL_Spot!T60+GT_NG!T60+GT_Spot!T60+Bawana_NG!T60+Bawana_RLNG!T60+Bawana_Spot!T60</f>
        <v>93.602154750244864</v>
      </c>
      <c r="P60" s="198">
        <f t="shared" si="4"/>
        <v>0.10784524975514387</v>
      </c>
      <c r="Q60" s="198">
        <f t="shared" si="5"/>
        <v>0.32999999999996987</v>
      </c>
    </row>
    <row r="61" spans="1:17">
      <c r="A61" s="33" t="s">
        <v>103</v>
      </c>
      <c r="B61" s="197">
        <f>PPCL_NG!I61+PPCL_Spot!I61+GT_NG!I61+GT_Spot!I61+Bawana_NG!I61+Bawana_RLNG!I61+Bawana_Spot!I61</f>
        <v>329.5</v>
      </c>
      <c r="C61" s="197">
        <f>PPCL_NG!P61+PPCL_Spot!P61+GT_NG!P61+GT_Spot!P61+Bawana_NG!P61+Bawana_RLNG!P61+Bawana_Spot!P61</f>
        <v>329.35035259549466</v>
      </c>
      <c r="D61" s="198">
        <f t="shared" si="0"/>
        <v>0.14964740450534464</v>
      </c>
      <c r="E61" s="197">
        <f>PPCL_NG!J61+PPCL_Spot!J61+GT_NG!J61+GT_Spot!J61+Bawana_NG!J61+Bawana_RLNG!J61+Bawana_Spot!J61</f>
        <v>74.38</v>
      </c>
      <c r="F61" s="197">
        <f>PPCL_NG!Q61+PPCL_Spot!Q61+GT_NG!Q61+GT_Spot!Q61+Bawana_NG!Q61+Bawana_RLNG!Q61+Bawana_Spot!Q61</f>
        <v>74.326562193927515</v>
      </c>
      <c r="G61" s="198">
        <f t="shared" si="1"/>
        <v>5.3437806072480498E-2</v>
      </c>
      <c r="H61" s="197">
        <f>PPCL_NG!K61+PPCL_Spot!K61+GT_NG!K61+GT_Spot!K61+Bawana_NG!K61+Bawana_RLNG!K61+Bawana_Spot!K61</f>
        <v>14.24</v>
      </c>
      <c r="I61" s="197">
        <f>PPCL_NG!R61+PPCL_Spot!R61+GT_NG!R61+GT_Spot!R61+Bawana_NG!R61+Bawana_RLNG!R61+Bawana_Spot!R61</f>
        <v>14.239999999999998</v>
      </c>
      <c r="J61" s="198">
        <f t="shared" si="2"/>
        <v>0</v>
      </c>
      <c r="K61" s="197">
        <f>PPCL_NG!L61+PPCL_Spot!L61+GT_NG!L61+GT_Spot!L61+Bawana_NG!L61+Bawana_RLNG!L61+Bawana_Spot!L61</f>
        <v>82.4</v>
      </c>
      <c r="L61" s="197">
        <f>PPCL_NG!S61+PPCL_Spot!S61+GT_NG!S61+GT_Spot!S61+Bawana_NG!S61+Bawana_RLNG!S61+Bawana_Spot!S61</f>
        <v>82.380930460333005</v>
      </c>
      <c r="M61" s="198">
        <f t="shared" si="3"/>
        <v>1.9069539667000868E-2</v>
      </c>
      <c r="N61" s="197">
        <f>PPCL_NG!M61+PPCL_Spot!M61+GT_NG!M61+GT_Spot!M61+Bawana_NG!M61+Bawana_RLNG!M61+Bawana_Spot!M61</f>
        <v>93.710000000000008</v>
      </c>
      <c r="O61" s="197">
        <f>PPCL_NG!T61+PPCL_Spot!T61+GT_NG!T61+GT_Spot!T61+Bawana_NG!T61+Bawana_RLNG!T61+Bawana_Spot!T61</f>
        <v>93.602154750244864</v>
      </c>
      <c r="P61" s="198">
        <f t="shared" si="4"/>
        <v>0.10784524975514387</v>
      </c>
      <c r="Q61" s="198">
        <f t="shared" si="5"/>
        <v>0.32999999999996987</v>
      </c>
    </row>
    <row r="62" spans="1:17">
      <c r="A62" s="33" t="s">
        <v>104</v>
      </c>
      <c r="B62" s="197">
        <f>PPCL_NG!I62+PPCL_Spot!I62+GT_NG!I62+GT_Spot!I62+Bawana_NG!I62+Bawana_RLNG!I62+Bawana_Spot!I62</f>
        <v>329.5</v>
      </c>
      <c r="C62" s="197">
        <f>PPCL_NG!P62+PPCL_Spot!P62+GT_NG!P62+GT_Spot!P62+Bawana_NG!P62+Bawana_RLNG!P62+Bawana_Spot!P62</f>
        <v>329.35035259549466</v>
      </c>
      <c r="D62" s="198">
        <f t="shared" si="0"/>
        <v>0.14964740450534464</v>
      </c>
      <c r="E62" s="197">
        <f>PPCL_NG!J62+PPCL_Spot!J62+GT_NG!J62+GT_Spot!J62+Bawana_NG!J62+Bawana_RLNG!J62+Bawana_Spot!J62</f>
        <v>74.38</v>
      </c>
      <c r="F62" s="197">
        <f>PPCL_NG!Q62+PPCL_Spot!Q62+GT_NG!Q62+GT_Spot!Q62+Bawana_NG!Q62+Bawana_RLNG!Q62+Bawana_Spot!Q62</f>
        <v>74.326562193927515</v>
      </c>
      <c r="G62" s="198">
        <f t="shared" si="1"/>
        <v>5.3437806072480498E-2</v>
      </c>
      <c r="H62" s="197">
        <f>PPCL_NG!K62+PPCL_Spot!K62+GT_NG!K62+GT_Spot!K62+Bawana_NG!K62+Bawana_RLNG!K62+Bawana_Spot!K62</f>
        <v>14.24</v>
      </c>
      <c r="I62" s="197">
        <f>PPCL_NG!R62+PPCL_Spot!R62+GT_NG!R62+GT_Spot!R62+Bawana_NG!R62+Bawana_RLNG!R62+Bawana_Spot!R62</f>
        <v>14.239999999999998</v>
      </c>
      <c r="J62" s="198">
        <f t="shared" si="2"/>
        <v>0</v>
      </c>
      <c r="K62" s="197">
        <f>PPCL_NG!L62+PPCL_Spot!L62+GT_NG!L62+GT_Spot!L62+Bawana_NG!L62+Bawana_RLNG!L62+Bawana_Spot!L62</f>
        <v>82.4</v>
      </c>
      <c r="L62" s="197">
        <f>PPCL_NG!S62+PPCL_Spot!S62+GT_NG!S62+GT_Spot!S62+Bawana_NG!S62+Bawana_RLNG!S62+Bawana_Spot!S62</f>
        <v>82.380930460333005</v>
      </c>
      <c r="M62" s="198">
        <f t="shared" si="3"/>
        <v>1.9069539667000868E-2</v>
      </c>
      <c r="N62" s="197">
        <f>PPCL_NG!M62+PPCL_Spot!M62+GT_NG!M62+GT_Spot!M62+Bawana_NG!M62+Bawana_RLNG!M62+Bawana_Spot!M62</f>
        <v>93.710000000000008</v>
      </c>
      <c r="O62" s="197">
        <f>PPCL_NG!T62+PPCL_Spot!T62+GT_NG!T62+GT_Spot!T62+Bawana_NG!T62+Bawana_RLNG!T62+Bawana_Spot!T62</f>
        <v>93.602154750244864</v>
      </c>
      <c r="P62" s="198">
        <f t="shared" si="4"/>
        <v>0.10784524975514387</v>
      </c>
      <c r="Q62" s="198">
        <f t="shared" si="5"/>
        <v>0.32999999999996987</v>
      </c>
    </row>
    <row r="63" spans="1:17">
      <c r="A63" s="33" t="s">
        <v>105</v>
      </c>
      <c r="B63" s="197">
        <f>PPCL_NG!I63+PPCL_Spot!I63+GT_NG!I63+GT_Spot!I63+Bawana_NG!I63+Bawana_RLNG!I63+Bawana_Spot!I63</f>
        <v>329.05</v>
      </c>
      <c r="C63" s="197">
        <f>PPCL_NG!P63+PPCL_Spot!P63+GT_NG!P63+GT_Spot!P63+Bawana_NG!P63+Bawana_RLNG!P63+Bawana_Spot!P63</f>
        <v>328.89582995951417</v>
      </c>
      <c r="D63" s="198">
        <f t="shared" si="0"/>
        <v>0.15417004048583749</v>
      </c>
      <c r="E63" s="197">
        <f>PPCL_NG!J63+PPCL_Spot!J63+GT_NG!J63+GT_Spot!J63+Bawana_NG!J63+Bawana_RLNG!J63+Bawana_Spot!J63</f>
        <v>74.22</v>
      </c>
      <c r="F63" s="197">
        <f>PPCL_NG!Q63+PPCL_Spot!Q63+GT_NG!Q63+GT_Spot!Q63+Bawana_NG!Q63+Bawana_RLNG!Q63+Bawana_Spot!Q63</f>
        <v>74.164939271255051</v>
      </c>
      <c r="G63" s="198">
        <f t="shared" si="1"/>
        <v>5.5060728744948051E-2</v>
      </c>
      <c r="H63" s="197">
        <f>PPCL_NG!K63+PPCL_Spot!K63+GT_NG!K63+GT_Spot!K63+Bawana_NG!K63+Bawana_RLNG!K63+Bawana_Spot!K63</f>
        <v>14.24</v>
      </c>
      <c r="I63" s="197">
        <f>PPCL_NG!R63+PPCL_Spot!R63+GT_NG!R63+GT_Spot!R63+Bawana_NG!R63+Bawana_RLNG!R63+Bawana_Spot!R63</f>
        <v>14.239999999999998</v>
      </c>
      <c r="J63" s="198">
        <f t="shared" si="2"/>
        <v>0</v>
      </c>
      <c r="K63" s="197">
        <f>PPCL_NG!L63+PPCL_Spot!L63+GT_NG!L63+GT_Spot!L63+Bawana_NG!L63+Bawana_RLNG!L63+Bawana_Spot!L63</f>
        <v>82.34</v>
      </c>
      <c r="L63" s="197">
        <f>PPCL_NG!S63+PPCL_Spot!S63+GT_NG!S63+GT_Spot!S63+Bawana_NG!S63+Bawana_RLNG!S63+Bawana_Spot!S63</f>
        <v>82.320384615384611</v>
      </c>
      <c r="M63" s="198">
        <f t="shared" si="3"/>
        <v>1.9615384615391918E-2</v>
      </c>
      <c r="N63" s="197">
        <f>PPCL_NG!M63+PPCL_Spot!M63+GT_NG!M63+GT_Spot!M63+Bawana_NG!M63+Bawana_RLNG!M63+Bawana_Spot!M63</f>
        <v>93.39</v>
      </c>
      <c r="O63" s="197">
        <f>PPCL_NG!T63+PPCL_Spot!T63+GT_NG!T63+GT_Spot!T63+Bawana_NG!T63+Bawana_RLNG!T63+Bawana_Spot!T63</f>
        <v>93.27884615384616</v>
      </c>
      <c r="P63" s="198">
        <f t="shared" si="4"/>
        <v>0.11115384615384016</v>
      </c>
      <c r="Q63" s="198">
        <f t="shared" si="5"/>
        <v>0.34000000000001762</v>
      </c>
    </row>
    <row r="64" spans="1:17">
      <c r="A64" s="33" t="s">
        <v>106</v>
      </c>
      <c r="B64" s="197">
        <f>PPCL_NG!I64+PPCL_Spot!I64+GT_NG!I64+GT_Spot!I64+Bawana_NG!I64+Bawana_RLNG!I64+Bawana_Spot!I64</f>
        <v>329.05</v>
      </c>
      <c r="C64" s="197">
        <f>PPCL_NG!P64+PPCL_Spot!P64+GT_NG!P64+GT_Spot!P64+Bawana_NG!P64+Bawana_RLNG!P64+Bawana_Spot!P64</f>
        <v>328.89582995951417</v>
      </c>
      <c r="D64" s="198">
        <f t="shared" si="0"/>
        <v>0.15417004048583749</v>
      </c>
      <c r="E64" s="197">
        <f>PPCL_NG!J64+PPCL_Spot!J64+GT_NG!J64+GT_Spot!J64+Bawana_NG!J64+Bawana_RLNG!J64+Bawana_Spot!J64</f>
        <v>74.22</v>
      </c>
      <c r="F64" s="197">
        <f>PPCL_NG!Q64+PPCL_Spot!Q64+GT_NG!Q64+GT_Spot!Q64+Bawana_NG!Q64+Bawana_RLNG!Q64+Bawana_Spot!Q64</f>
        <v>74.164939271255051</v>
      </c>
      <c r="G64" s="198">
        <f t="shared" si="1"/>
        <v>5.5060728744948051E-2</v>
      </c>
      <c r="H64" s="197">
        <f>PPCL_NG!K64+PPCL_Spot!K64+GT_NG!K64+GT_Spot!K64+Bawana_NG!K64+Bawana_RLNG!K64+Bawana_Spot!K64</f>
        <v>14.24</v>
      </c>
      <c r="I64" s="197">
        <f>PPCL_NG!R64+PPCL_Spot!R64+GT_NG!R64+GT_Spot!R64+Bawana_NG!R64+Bawana_RLNG!R64+Bawana_Spot!R64</f>
        <v>14.239999999999998</v>
      </c>
      <c r="J64" s="198">
        <f t="shared" si="2"/>
        <v>0</v>
      </c>
      <c r="K64" s="197">
        <f>PPCL_NG!L64+PPCL_Spot!L64+GT_NG!L64+GT_Spot!L64+Bawana_NG!L64+Bawana_RLNG!L64+Bawana_Spot!L64</f>
        <v>82.34</v>
      </c>
      <c r="L64" s="197">
        <f>PPCL_NG!S64+PPCL_Spot!S64+GT_NG!S64+GT_Spot!S64+Bawana_NG!S64+Bawana_RLNG!S64+Bawana_Spot!S64</f>
        <v>82.320384615384611</v>
      </c>
      <c r="M64" s="198">
        <f t="shared" si="3"/>
        <v>1.9615384615391918E-2</v>
      </c>
      <c r="N64" s="197">
        <f>PPCL_NG!M64+PPCL_Spot!M64+GT_NG!M64+GT_Spot!M64+Bawana_NG!M64+Bawana_RLNG!M64+Bawana_Spot!M64</f>
        <v>93.39</v>
      </c>
      <c r="O64" s="197">
        <f>PPCL_NG!T64+PPCL_Spot!T64+GT_NG!T64+GT_Spot!T64+Bawana_NG!T64+Bawana_RLNG!T64+Bawana_Spot!T64</f>
        <v>93.27884615384616</v>
      </c>
      <c r="P64" s="198">
        <f t="shared" si="4"/>
        <v>0.11115384615384016</v>
      </c>
      <c r="Q64" s="198">
        <f t="shared" si="5"/>
        <v>0.34000000000001762</v>
      </c>
    </row>
    <row r="65" spans="1:17">
      <c r="A65" s="33" t="s">
        <v>107</v>
      </c>
      <c r="B65" s="197">
        <f>PPCL_NG!I65+PPCL_Spot!I65+GT_NG!I65+GT_Spot!I65+Bawana_NG!I65+Bawana_RLNG!I65+Bawana_Spot!I65</f>
        <v>329.05</v>
      </c>
      <c r="C65" s="197">
        <f>PPCL_NG!P65+PPCL_Spot!P65+GT_NG!P65+GT_Spot!P65+Bawana_NG!P65+Bawana_RLNG!P65+Bawana_Spot!P65</f>
        <v>328.89582995951417</v>
      </c>
      <c r="D65" s="198">
        <f t="shared" si="0"/>
        <v>0.15417004048583749</v>
      </c>
      <c r="E65" s="197">
        <f>PPCL_NG!J65+PPCL_Spot!J65+GT_NG!J65+GT_Spot!J65+Bawana_NG!J65+Bawana_RLNG!J65+Bawana_Spot!J65</f>
        <v>74.22</v>
      </c>
      <c r="F65" s="197">
        <f>PPCL_NG!Q65+PPCL_Spot!Q65+GT_NG!Q65+GT_Spot!Q65+Bawana_NG!Q65+Bawana_RLNG!Q65+Bawana_Spot!Q65</f>
        <v>74.164939271255051</v>
      </c>
      <c r="G65" s="198">
        <f t="shared" si="1"/>
        <v>5.5060728744948051E-2</v>
      </c>
      <c r="H65" s="197">
        <f>PPCL_NG!K65+PPCL_Spot!K65+GT_NG!K65+GT_Spot!K65+Bawana_NG!K65+Bawana_RLNG!K65+Bawana_Spot!K65</f>
        <v>14.24</v>
      </c>
      <c r="I65" s="197">
        <f>PPCL_NG!R65+PPCL_Spot!R65+GT_NG!R65+GT_Spot!R65+Bawana_NG!R65+Bawana_RLNG!R65+Bawana_Spot!R65</f>
        <v>14.239999999999998</v>
      </c>
      <c r="J65" s="198">
        <f t="shared" si="2"/>
        <v>0</v>
      </c>
      <c r="K65" s="197">
        <f>PPCL_NG!L65+PPCL_Spot!L65+GT_NG!L65+GT_Spot!L65+Bawana_NG!L65+Bawana_RLNG!L65+Bawana_Spot!L65</f>
        <v>82.34</v>
      </c>
      <c r="L65" s="197">
        <f>PPCL_NG!S65+PPCL_Spot!S65+GT_NG!S65+GT_Spot!S65+Bawana_NG!S65+Bawana_RLNG!S65+Bawana_Spot!S65</f>
        <v>82.320384615384611</v>
      </c>
      <c r="M65" s="198">
        <f t="shared" si="3"/>
        <v>1.9615384615391918E-2</v>
      </c>
      <c r="N65" s="197">
        <f>PPCL_NG!M65+PPCL_Spot!M65+GT_NG!M65+GT_Spot!M65+Bawana_NG!M65+Bawana_RLNG!M65+Bawana_Spot!M65</f>
        <v>93.39</v>
      </c>
      <c r="O65" s="197">
        <f>PPCL_NG!T65+PPCL_Spot!T65+GT_NG!T65+GT_Spot!T65+Bawana_NG!T65+Bawana_RLNG!T65+Bawana_Spot!T65</f>
        <v>93.27884615384616</v>
      </c>
      <c r="P65" s="198">
        <f t="shared" si="4"/>
        <v>0.11115384615384016</v>
      </c>
      <c r="Q65" s="198">
        <f t="shared" si="5"/>
        <v>0.34000000000001762</v>
      </c>
    </row>
    <row r="66" spans="1:17">
      <c r="A66" s="33" t="s">
        <v>108</v>
      </c>
      <c r="B66" s="197">
        <f>PPCL_NG!I66+PPCL_Spot!I66+GT_NG!I66+GT_Spot!I66+Bawana_NG!I66+Bawana_RLNG!I66+Bawana_Spot!I66</f>
        <v>329.05</v>
      </c>
      <c r="C66" s="197">
        <f>PPCL_NG!P66+PPCL_Spot!P66+GT_NG!P66+GT_Spot!P66+Bawana_NG!P66+Bawana_RLNG!P66+Bawana_Spot!P66</f>
        <v>328.89582995951417</v>
      </c>
      <c r="D66" s="198">
        <f t="shared" si="0"/>
        <v>0.15417004048583749</v>
      </c>
      <c r="E66" s="197">
        <f>PPCL_NG!J66+PPCL_Spot!J66+GT_NG!J66+GT_Spot!J66+Bawana_NG!J66+Bawana_RLNG!J66+Bawana_Spot!J66</f>
        <v>74.22</v>
      </c>
      <c r="F66" s="197">
        <f>PPCL_NG!Q66+PPCL_Spot!Q66+GT_NG!Q66+GT_Spot!Q66+Bawana_NG!Q66+Bawana_RLNG!Q66+Bawana_Spot!Q66</f>
        <v>74.164939271255051</v>
      </c>
      <c r="G66" s="198">
        <f t="shared" si="1"/>
        <v>5.5060728744948051E-2</v>
      </c>
      <c r="H66" s="197">
        <f>PPCL_NG!K66+PPCL_Spot!K66+GT_NG!K66+GT_Spot!K66+Bawana_NG!K66+Bawana_RLNG!K66+Bawana_Spot!K66</f>
        <v>14.24</v>
      </c>
      <c r="I66" s="197">
        <f>PPCL_NG!R66+PPCL_Spot!R66+GT_NG!R66+GT_Spot!R66+Bawana_NG!R66+Bawana_RLNG!R66+Bawana_Spot!R66</f>
        <v>14.239999999999998</v>
      </c>
      <c r="J66" s="198">
        <f t="shared" si="2"/>
        <v>0</v>
      </c>
      <c r="K66" s="197">
        <f>PPCL_NG!L66+PPCL_Spot!L66+GT_NG!L66+GT_Spot!L66+Bawana_NG!L66+Bawana_RLNG!L66+Bawana_Spot!L66</f>
        <v>82.34</v>
      </c>
      <c r="L66" s="197">
        <f>PPCL_NG!S66+PPCL_Spot!S66+GT_NG!S66+GT_Spot!S66+Bawana_NG!S66+Bawana_RLNG!S66+Bawana_Spot!S66</f>
        <v>82.320384615384611</v>
      </c>
      <c r="M66" s="198">
        <f t="shared" si="3"/>
        <v>1.9615384615391918E-2</v>
      </c>
      <c r="N66" s="197">
        <f>PPCL_NG!M66+PPCL_Spot!M66+GT_NG!M66+GT_Spot!M66+Bawana_NG!M66+Bawana_RLNG!M66+Bawana_Spot!M66</f>
        <v>93.39</v>
      </c>
      <c r="O66" s="197">
        <f>PPCL_NG!T66+PPCL_Spot!T66+GT_NG!T66+GT_Spot!T66+Bawana_NG!T66+Bawana_RLNG!T66+Bawana_Spot!T66</f>
        <v>93.27884615384616</v>
      </c>
      <c r="P66" s="198">
        <f t="shared" si="4"/>
        <v>0.11115384615384016</v>
      </c>
      <c r="Q66" s="198">
        <f t="shared" si="5"/>
        <v>0.34000000000001762</v>
      </c>
    </row>
    <row r="67" spans="1:17">
      <c r="A67" s="33" t="s">
        <v>109</v>
      </c>
      <c r="B67" s="197">
        <f>PPCL_NG!I67+PPCL_Spot!I67+GT_NG!I67+GT_Spot!I67+Bawana_NG!I67+Bawana_RLNG!I67+Bawana_Spot!I67</f>
        <v>329.05</v>
      </c>
      <c r="C67" s="197">
        <f>PPCL_NG!P67+PPCL_Spot!P67+GT_NG!P67+GT_Spot!P67+Bawana_NG!P67+Bawana_RLNG!P67+Bawana_Spot!P67</f>
        <v>328.89582995951417</v>
      </c>
      <c r="D67" s="198">
        <f t="shared" ref="D67:D99" si="6">B67-C67</f>
        <v>0.15417004048583749</v>
      </c>
      <c r="E67" s="197">
        <f>PPCL_NG!J67+PPCL_Spot!J67+GT_NG!J67+GT_Spot!J67+Bawana_NG!J67+Bawana_RLNG!J67+Bawana_Spot!J67</f>
        <v>74.22</v>
      </c>
      <c r="F67" s="197">
        <f>PPCL_NG!Q67+PPCL_Spot!Q67+GT_NG!Q67+GT_Spot!Q67+Bawana_NG!Q67+Bawana_RLNG!Q67+Bawana_Spot!Q67</f>
        <v>74.164939271255051</v>
      </c>
      <c r="G67" s="198">
        <f t="shared" ref="G67:G99" si="7">E67-F67</f>
        <v>5.5060728744948051E-2</v>
      </c>
      <c r="H67" s="197">
        <f>PPCL_NG!K67+PPCL_Spot!K67+GT_NG!K67+GT_Spot!K67+Bawana_NG!K67+Bawana_RLNG!K67+Bawana_Spot!K67</f>
        <v>14.24</v>
      </c>
      <c r="I67" s="197">
        <f>PPCL_NG!R67+PPCL_Spot!R67+GT_NG!R67+GT_Spot!R67+Bawana_NG!R67+Bawana_RLNG!R67+Bawana_Spot!R67</f>
        <v>14.239999999999998</v>
      </c>
      <c r="J67" s="198">
        <f t="shared" ref="J67:J99" si="8">H67-I67</f>
        <v>0</v>
      </c>
      <c r="K67" s="197">
        <f>PPCL_NG!L67+PPCL_Spot!L67+GT_NG!L67+GT_Spot!L67+Bawana_NG!L67+Bawana_RLNG!L67+Bawana_Spot!L67</f>
        <v>82.34</v>
      </c>
      <c r="L67" s="197">
        <f>PPCL_NG!S67+PPCL_Spot!S67+GT_NG!S67+GT_Spot!S67+Bawana_NG!S67+Bawana_RLNG!S67+Bawana_Spot!S67</f>
        <v>82.320384615384611</v>
      </c>
      <c r="M67" s="198">
        <f t="shared" ref="M67:M99" si="9">K67-L67</f>
        <v>1.9615384615391918E-2</v>
      </c>
      <c r="N67" s="197">
        <f>PPCL_NG!M67+PPCL_Spot!M67+GT_NG!M67+GT_Spot!M67+Bawana_NG!M67+Bawana_RLNG!M67+Bawana_Spot!M67</f>
        <v>93.39</v>
      </c>
      <c r="O67" s="197">
        <f>PPCL_NG!T67+PPCL_Spot!T67+GT_NG!T67+GT_Spot!T67+Bawana_NG!T67+Bawana_RLNG!T67+Bawana_Spot!T67</f>
        <v>93.27884615384616</v>
      </c>
      <c r="P67" s="198">
        <f t="shared" ref="P67:P99" si="10">N67-O67</f>
        <v>0.11115384615384016</v>
      </c>
      <c r="Q67" s="198">
        <f t="shared" si="5"/>
        <v>0.34000000000001762</v>
      </c>
    </row>
    <row r="68" spans="1:17">
      <c r="A68" s="33" t="s">
        <v>110</v>
      </c>
      <c r="B68" s="197">
        <f>PPCL_NG!I68+PPCL_Spot!I68+GT_NG!I68+GT_Spot!I68+Bawana_NG!I68+Bawana_RLNG!I68+Bawana_Spot!I68</f>
        <v>329.05</v>
      </c>
      <c r="C68" s="197">
        <f>PPCL_NG!P68+PPCL_Spot!P68+GT_NG!P68+GT_Spot!P68+Bawana_NG!P68+Bawana_RLNG!P68+Bawana_Spot!P68</f>
        <v>328.89582995951417</v>
      </c>
      <c r="D68" s="198">
        <f t="shared" si="6"/>
        <v>0.15417004048583749</v>
      </c>
      <c r="E68" s="197">
        <f>PPCL_NG!J68+PPCL_Spot!J68+GT_NG!J68+GT_Spot!J68+Bawana_NG!J68+Bawana_RLNG!J68+Bawana_Spot!J68</f>
        <v>74.22</v>
      </c>
      <c r="F68" s="197">
        <f>PPCL_NG!Q68+PPCL_Spot!Q68+GT_NG!Q68+GT_Spot!Q68+Bawana_NG!Q68+Bawana_RLNG!Q68+Bawana_Spot!Q68</f>
        <v>74.164939271255051</v>
      </c>
      <c r="G68" s="198">
        <f t="shared" si="7"/>
        <v>5.5060728744948051E-2</v>
      </c>
      <c r="H68" s="197">
        <f>PPCL_NG!K68+PPCL_Spot!K68+GT_NG!K68+GT_Spot!K68+Bawana_NG!K68+Bawana_RLNG!K68+Bawana_Spot!K68</f>
        <v>14.24</v>
      </c>
      <c r="I68" s="197">
        <f>PPCL_NG!R68+PPCL_Spot!R68+GT_NG!R68+GT_Spot!R68+Bawana_NG!R68+Bawana_RLNG!R68+Bawana_Spot!R68</f>
        <v>14.239999999999998</v>
      </c>
      <c r="J68" s="198">
        <f t="shared" si="8"/>
        <v>0</v>
      </c>
      <c r="K68" s="197">
        <f>PPCL_NG!L68+PPCL_Spot!L68+GT_NG!L68+GT_Spot!L68+Bawana_NG!L68+Bawana_RLNG!L68+Bawana_Spot!L68</f>
        <v>82.34</v>
      </c>
      <c r="L68" s="197">
        <f>PPCL_NG!S68+PPCL_Spot!S68+GT_NG!S68+GT_Spot!S68+Bawana_NG!S68+Bawana_RLNG!S68+Bawana_Spot!S68</f>
        <v>82.320384615384611</v>
      </c>
      <c r="M68" s="198">
        <f t="shared" si="9"/>
        <v>1.9615384615391918E-2</v>
      </c>
      <c r="N68" s="197">
        <f>PPCL_NG!M68+PPCL_Spot!M68+GT_NG!M68+GT_Spot!M68+Bawana_NG!M68+Bawana_RLNG!M68+Bawana_Spot!M68</f>
        <v>93.39</v>
      </c>
      <c r="O68" s="197">
        <f>PPCL_NG!T68+PPCL_Spot!T68+GT_NG!T68+GT_Spot!T68+Bawana_NG!T68+Bawana_RLNG!T68+Bawana_Spot!T68</f>
        <v>93.27884615384616</v>
      </c>
      <c r="P68" s="198">
        <f t="shared" si="10"/>
        <v>0.11115384615384016</v>
      </c>
      <c r="Q68" s="198">
        <f t="shared" ref="Q68:Q99" si="11">D68+G68+J68+M68+P68</f>
        <v>0.34000000000001762</v>
      </c>
    </row>
    <row r="69" spans="1:17">
      <c r="A69" s="33" t="s">
        <v>111</v>
      </c>
      <c r="B69" s="197">
        <f>PPCL_NG!I69+PPCL_Spot!I69+GT_NG!I69+GT_Spot!I69+Bawana_NG!I69+Bawana_RLNG!I69+Bawana_Spot!I69</f>
        <v>329.05</v>
      </c>
      <c r="C69" s="197">
        <f>PPCL_NG!P69+PPCL_Spot!P69+GT_NG!P69+GT_Spot!P69+Bawana_NG!P69+Bawana_RLNG!P69+Bawana_Spot!P69</f>
        <v>328.89582995951417</v>
      </c>
      <c r="D69" s="198">
        <f t="shared" si="6"/>
        <v>0.15417004048583749</v>
      </c>
      <c r="E69" s="197">
        <f>PPCL_NG!J69+PPCL_Spot!J69+GT_NG!J69+GT_Spot!J69+Bawana_NG!J69+Bawana_RLNG!J69+Bawana_Spot!J69</f>
        <v>74.22</v>
      </c>
      <c r="F69" s="197">
        <f>PPCL_NG!Q69+PPCL_Spot!Q69+GT_NG!Q69+GT_Spot!Q69+Bawana_NG!Q69+Bawana_RLNG!Q69+Bawana_Spot!Q69</f>
        <v>74.164939271255051</v>
      </c>
      <c r="G69" s="198">
        <f t="shared" si="7"/>
        <v>5.5060728744948051E-2</v>
      </c>
      <c r="H69" s="197">
        <f>PPCL_NG!K69+PPCL_Spot!K69+GT_NG!K69+GT_Spot!K69+Bawana_NG!K69+Bawana_RLNG!K69+Bawana_Spot!K69</f>
        <v>14.24</v>
      </c>
      <c r="I69" s="197">
        <f>PPCL_NG!R69+PPCL_Spot!R69+GT_NG!R69+GT_Spot!R69+Bawana_NG!R69+Bawana_RLNG!R69+Bawana_Spot!R69</f>
        <v>14.239999999999998</v>
      </c>
      <c r="J69" s="198">
        <f t="shared" si="8"/>
        <v>0</v>
      </c>
      <c r="K69" s="197">
        <f>PPCL_NG!L69+PPCL_Spot!L69+GT_NG!L69+GT_Spot!L69+Bawana_NG!L69+Bawana_RLNG!L69+Bawana_Spot!L69</f>
        <v>82.34</v>
      </c>
      <c r="L69" s="197">
        <f>PPCL_NG!S69+PPCL_Spot!S69+GT_NG!S69+GT_Spot!S69+Bawana_NG!S69+Bawana_RLNG!S69+Bawana_Spot!S69</f>
        <v>82.320384615384611</v>
      </c>
      <c r="M69" s="198">
        <f t="shared" si="9"/>
        <v>1.9615384615391918E-2</v>
      </c>
      <c r="N69" s="197">
        <f>PPCL_NG!M69+PPCL_Spot!M69+GT_NG!M69+GT_Spot!M69+Bawana_NG!M69+Bawana_RLNG!M69+Bawana_Spot!M69</f>
        <v>93.39</v>
      </c>
      <c r="O69" s="197">
        <f>PPCL_NG!T69+PPCL_Spot!T69+GT_NG!T69+GT_Spot!T69+Bawana_NG!T69+Bawana_RLNG!T69+Bawana_Spot!T69</f>
        <v>93.27884615384616</v>
      </c>
      <c r="P69" s="198">
        <f t="shared" si="10"/>
        <v>0.11115384615384016</v>
      </c>
      <c r="Q69" s="198">
        <f t="shared" si="11"/>
        <v>0.34000000000001762</v>
      </c>
    </row>
    <row r="70" spans="1:17">
      <c r="A70" s="33" t="s">
        <v>112</v>
      </c>
      <c r="B70" s="197">
        <f>PPCL_NG!I70+PPCL_Spot!I70+GT_NG!I70+GT_Spot!I70+Bawana_NG!I70+Bawana_RLNG!I70+Bawana_Spot!I70</f>
        <v>329.05</v>
      </c>
      <c r="C70" s="197">
        <f>PPCL_NG!P70+PPCL_Spot!P70+GT_NG!P70+GT_Spot!P70+Bawana_NG!P70+Bawana_RLNG!P70+Bawana_Spot!P70</f>
        <v>328.89582995951417</v>
      </c>
      <c r="D70" s="198">
        <f t="shared" si="6"/>
        <v>0.15417004048583749</v>
      </c>
      <c r="E70" s="197">
        <f>PPCL_NG!J70+PPCL_Spot!J70+GT_NG!J70+GT_Spot!J70+Bawana_NG!J70+Bawana_RLNG!J70+Bawana_Spot!J70</f>
        <v>74.22</v>
      </c>
      <c r="F70" s="197">
        <f>PPCL_NG!Q70+PPCL_Spot!Q70+GT_NG!Q70+GT_Spot!Q70+Bawana_NG!Q70+Bawana_RLNG!Q70+Bawana_Spot!Q70</f>
        <v>74.164939271255051</v>
      </c>
      <c r="G70" s="198">
        <f t="shared" si="7"/>
        <v>5.5060728744948051E-2</v>
      </c>
      <c r="H70" s="197">
        <f>PPCL_NG!K70+PPCL_Spot!K70+GT_NG!K70+GT_Spot!K70+Bawana_NG!K70+Bawana_RLNG!K70+Bawana_Spot!K70</f>
        <v>14.24</v>
      </c>
      <c r="I70" s="197">
        <f>PPCL_NG!R70+PPCL_Spot!R70+GT_NG!R70+GT_Spot!R70+Bawana_NG!R70+Bawana_RLNG!R70+Bawana_Spot!R70</f>
        <v>14.239999999999998</v>
      </c>
      <c r="J70" s="198">
        <f t="shared" si="8"/>
        <v>0</v>
      </c>
      <c r="K70" s="197">
        <f>PPCL_NG!L70+PPCL_Spot!L70+GT_NG!L70+GT_Spot!L70+Bawana_NG!L70+Bawana_RLNG!L70+Bawana_Spot!L70</f>
        <v>82.34</v>
      </c>
      <c r="L70" s="197">
        <f>PPCL_NG!S70+PPCL_Spot!S70+GT_NG!S70+GT_Spot!S70+Bawana_NG!S70+Bawana_RLNG!S70+Bawana_Spot!S70</f>
        <v>82.320384615384611</v>
      </c>
      <c r="M70" s="198">
        <f t="shared" si="9"/>
        <v>1.9615384615391918E-2</v>
      </c>
      <c r="N70" s="197">
        <f>PPCL_NG!M70+PPCL_Spot!M70+GT_NG!M70+GT_Spot!M70+Bawana_NG!M70+Bawana_RLNG!M70+Bawana_Spot!M70</f>
        <v>93.39</v>
      </c>
      <c r="O70" s="197">
        <f>PPCL_NG!T70+PPCL_Spot!T70+GT_NG!T70+GT_Spot!T70+Bawana_NG!T70+Bawana_RLNG!T70+Bawana_Spot!T70</f>
        <v>93.27884615384616</v>
      </c>
      <c r="P70" s="198">
        <f t="shared" si="10"/>
        <v>0.11115384615384016</v>
      </c>
      <c r="Q70" s="198">
        <f t="shared" si="11"/>
        <v>0.34000000000001762</v>
      </c>
    </row>
    <row r="71" spans="1:17">
      <c r="A71" s="33" t="s">
        <v>113</v>
      </c>
      <c r="B71" s="197">
        <f>PPCL_NG!I71+PPCL_Spot!I71+GT_NG!I71+GT_Spot!I71+Bawana_NG!I71+Bawana_RLNG!I71+Bawana_Spot!I71</f>
        <v>329.05</v>
      </c>
      <c r="C71" s="197">
        <f>PPCL_NG!P71+PPCL_Spot!P71+GT_NG!P71+GT_Spot!P71+Bawana_NG!P71+Bawana_RLNG!P71+Bawana_Spot!P71</f>
        <v>328.89582995951417</v>
      </c>
      <c r="D71" s="198">
        <f t="shared" si="6"/>
        <v>0.15417004048583749</v>
      </c>
      <c r="E71" s="197">
        <f>PPCL_NG!J71+PPCL_Spot!J71+GT_NG!J71+GT_Spot!J71+Bawana_NG!J71+Bawana_RLNG!J71+Bawana_Spot!J71</f>
        <v>74.22</v>
      </c>
      <c r="F71" s="197">
        <f>PPCL_NG!Q71+PPCL_Spot!Q71+GT_NG!Q71+GT_Spot!Q71+Bawana_NG!Q71+Bawana_RLNG!Q71+Bawana_Spot!Q71</f>
        <v>74.164939271255051</v>
      </c>
      <c r="G71" s="198">
        <f t="shared" si="7"/>
        <v>5.5060728744948051E-2</v>
      </c>
      <c r="H71" s="197">
        <f>PPCL_NG!K71+PPCL_Spot!K71+GT_NG!K71+GT_Spot!K71+Bawana_NG!K71+Bawana_RLNG!K71+Bawana_Spot!K71</f>
        <v>14.24</v>
      </c>
      <c r="I71" s="197">
        <f>PPCL_NG!R71+PPCL_Spot!R71+GT_NG!R71+GT_Spot!R71+Bawana_NG!R71+Bawana_RLNG!R71+Bawana_Spot!R71</f>
        <v>14.239999999999998</v>
      </c>
      <c r="J71" s="198">
        <f t="shared" si="8"/>
        <v>0</v>
      </c>
      <c r="K71" s="197">
        <f>PPCL_NG!L71+PPCL_Spot!L71+GT_NG!L71+GT_Spot!L71+Bawana_NG!L71+Bawana_RLNG!L71+Bawana_Spot!L71</f>
        <v>82.34</v>
      </c>
      <c r="L71" s="197">
        <f>PPCL_NG!S71+PPCL_Spot!S71+GT_NG!S71+GT_Spot!S71+Bawana_NG!S71+Bawana_RLNG!S71+Bawana_Spot!S71</f>
        <v>82.320384615384611</v>
      </c>
      <c r="M71" s="198">
        <f t="shared" si="9"/>
        <v>1.9615384615391918E-2</v>
      </c>
      <c r="N71" s="197">
        <f>PPCL_NG!M71+PPCL_Spot!M71+GT_NG!M71+GT_Spot!M71+Bawana_NG!M71+Bawana_RLNG!M71+Bawana_Spot!M71</f>
        <v>93.39</v>
      </c>
      <c r="O71" s="197">
        <f>PPCL_NG!T71+PPCL_Spot!T71+GT_NG!T71+GT_Spot!T71+Bawana_NG!T71+Bawana_RLNG!T71+Bawana_Spot!T71</f>
        <v>93.27884615384616</v>
      </c>
      <c r="P71" s="198">
        <f t="shared" si="10"/>
        <v>0.11115384615384016</v>
      </c>
      <c r="Q71" s="198">
        <f t="shared" si="11"/>
        <v>0.34000000000001762</v>
      </c>
    </row>
    <row r="72" spans="1:17">
      <c r="A72" s="33" t="s">
        <v>114</v>
      </c>
      <c r="B72" s="197">
        <f>PPCL_NG!I72+PPCL_Spot!I72+GT_NG!I72+GT_Spot!I72+Bawana_NG!I72+Bawana_RLNG!I72+Bawana_Spot!I72</f>
        <v>329.05</v>
      </c>
      <c r="C72" s="197">
        <f>PPCL_NG!P72+PPCL_Spot!P72+GT_NG!P72+GT_Spot!P72+Bawana_NG!P72+Bawana_RLNG!P72+Bawana_Spot!P72</f>
        <v>328.89582995951417</v>
      </c>
      <c r="D72" s="198">
        <f t="shared" si="6"/>
        <v>0.15417004048583749</v>
      </c>
      <c r="E72" s="197">
        <f>PPCL_NG!J72+PPCL_Spot!J72+GT_NG!J72+GT_Spot!J72+Bawana_NG!J72+Bawana_RLNG!J72+Bawana_Spot!J72</f>
        <v>74.22</v>
      </c>
      <c r="F72" s="197">
        <f>PPCL_NG!Q72+PPCL_Spot!Q72+GT_NG!Q72+GT_Spot!Q72+Bawana_NG!Q72+Bawana_RLNG!Q72+Bawana_Spot!Q72</f>
        <v>74.164939271255051</v>
      </c>
      <c r="G72" s="198">
        <f t="shared" si="7"/>
        <v>5.5060728744948051E-2</v>
      </c>
      <c r="H72" s="197">
        <f>PPCL_NG!K72+PPCL_Spot!K72+GT_NG!K72+GT_Spot!K72+Bawana_NG!K72+Bawana_RLNG!K72+Bawana_Spot!K72</f>
        <v>14.24</v>
      </c>
      <c r="I72" s="197">
        <f>PPCL_NG!R72+PPCL_Spot!R72+GT_NG!R72+GT_Spot!R72+Bawana_NG!R72+Bawana_RLNG!R72+Bawana_Spot!R72</f>
        <v>14.239999999999998</v>
      </c>
      <c r="J72" s="198">
        <f t="shared" si="8"/>
        <v>0</v>
      </c>
      <c r="K72" s="197">
        <f>PPCL_NG!L72+PPCL_Spot!L72+GT_NG!L72+GT_Spot!L72+Bawana_NG!L72+Bawana_RLNG!L72+Bawana_Spot!L72</f>
        <v>82.34</v>
      </c>
      <c r="L72" s="197">
        <f>PPCL_NG!S72+PPCL_Spot!S72+GT_NG!S72+GT_Spot!S72+Bawana_NG!S72+Bawana_RLNG!S72+Bawana_Spot!S72</f>
        <v>82.320384615384611</v>
      </c>
      <c r="M72" s="198">
        <f t="shared" si="9"/>
        <v>1.9615384615391918E-2</v>
      </c>
      <c r="N72" s="197">
        <f>PPCL_NG!M72+PPCL_Spot!M72+GT_NG!M72+GT_Spot!M72+Bawana_NG!M72+Bawana_RLNG!M72+Bawana_Spot!M72</f>
        <v>93.39</v>
      </c>
      <c r="O72" s="197">
        <f>PPCL_NG!T72+PPCL_Spot!T72+GT_NG!T72+GT_Spot!T72+Bawana_NG!T72+Bawana_RLNG!T72+Bawana_Spot!T72</f>
        <v>93.27884615384616</v>
      </c>
      <c r="P72" s="198">
        <f t="shared" si="10"/>
        <v>0.11115384615384016</v>
      </c>
      <c r="Q72" s="198">
        <f t="shared" si="11"/>
        <v>0.34000000000001762</v>
      </c>
    </row>
    <row r="73" spans="1:17">
      <c r="A73" s="33" t="s">
        <v>115</v>
      </c>
      <c r="B73" s="197">
        <f>PPCL_NG!I73+PPCL_Spot!I73+GT_NG!I73+GT_Spot!I73+Bawana_NG!I73+Bawana_RLNG!I73+Bawana_Spot!I73</f>
        <v>329.05</v>
      </c>
      <c r="C73" s="197">
        <f>PPCL_NG!P73+PPCL_Spot!P73+GT_NG!P73+GT_Spot!P73+Bawana_NG!P73+Bawana_RLNG!P73+Bawana_Spot!P73</f>
        <v>328.89582995951417</v>
      </c>
      <c r="D73" s="198">
        <f t="shared" si="6"/>
        <v>0.15417004048583749</v>
      </c>
      <c r="E73" s="197">
        <f>PPCL_NG!J73+PPCL_Spot!J73+GT_NG!J73+GT_Spot!J73+Bawana_NG!J73+Bawana_RLNG!J73+Bawana_Spot!J73</f>
        <v>74.22</v>
      </c>
      <c r="F73" s="197">
        <f>PPCL_NG!Q73+PPCL_Spot!Q73+GT_NG!Q73+GT_Spot!Q73+Bawana_NG!Q73+Bawana_RLNG!Q73+Bawana_Spot!Q73</f>
        <v>74.164939271255051</v>
      </c>
      <c r="G73" s="198">
        <f t="shared" si="7"/>
        <v>5.5060728744948051E-2</v>
      </c>
      <c r="H73" s="197">
        <f>PPCL_NG!K73+PPCL_Spot!K73+GT_NG!K73+GT_Spot!K73+Bawana_NG!K73+Bawana_RLNG!K73+Bawana_Spot!K73</f>
        <v>14.24</v>
      </c>
      <c r="I73" s="197">
        <f>PPCL_NG!R73+PPCL_Spot!R73+GT_NG!R73+GT_Spot!R73+Bawana_NG!R73+Bawana_RLNG!R73+Bawana_Spot!R73</f>
        <v>14.239999999999998</v>
      </c>
      <c r="J73" s="198">
        <f t="shared" si="8"/>
        <v>0</v>
      </c>
      <c r="K73" s="197">
        <f>PPCL_NG!L73+PPCL_Spot!L73+GT_NG!L73+GT_Spot!L73+Bawana_NG!L73+Bawana_RLNG!L73+Bawana_Spot!L73</f>
        <v>82.34</v>
      </c>
      <c r="L73" s="197">
        <f>PPCL_NG!S73+PPCL_Spot!S73+GT_NG!S73+GT_Spot!S73+Bawana_NG!S73+Bawana_RLNG!S73+Bawana_Spot!S73</f>
        <v>82.320384615384611</v>
      </c>
      <c r="M73" s="198">
        <f t="shared" si="9"/>
        <v>1.9615384615391918E-2</v>
      </c>
      <c r="N73" s="197">
        <f>PPCL_NG!M73+PPCL_Spot!M73+GT_NG!M73+GT_Spot!M73+Bawana_NG!M73+Bawana_RLNG!M73+Bawana_Spot!M73</f>
        <v>93.39</v>
      </c>
      <c r="O73" s="197">
        <f>PPCL_NG!T73+PPCL_Spot!T73+GT_NG!T73+GT_Spot!T73+Bawana_NG!T73+Bawana_RLNG!T73+Bawana_Spot!T73</f>
        <v>93.27884615384616</v>
      </c>
      <c r="P73" s="198">
        <f t="shared" si="10"/>
        <v>0.11115384615384016</v>
      </c>
      <c r="Q73" s="198">
        <f t="shared" si="11"/>
        <v>0.34000000000001762</v>
      </c>
    </row>
    <row r="74" spans="1:17">
      <c r="A74" s="33" t="s">
        <v>116</v>
      </c>
      <c r="B74" s="197">
        <f>PPCL_NG!I74+PPCL_Spot!I74+GT_NG!I74+GT_Spot!I74+Bawana_NG!I74+Bawana_RLNG!I74+Bawana_Spot!I74</f>
        <v>329.05</v>
      </c>
      <c r="C74" s="197">
        <f>PPCL_NG!P74+PPCL_Spot!P74+GT_NG!P74+GT_Spot!P74+Bawana_NG!P74+Bawana_RLNG!P74+Bawana_Spot!P74</f>
        <v>328.89582995951417</v>
      </c>
      <c r="D74" s="198">
        <f t="shared" si="6"/>
        <v>0.15417004048583749</v>
      </c>
      <c r="E74" s="197">
        <f>PPCL_NG!J74+PPCL_Spot!J74+GT_NG!J74+GT_Spot!J74+Bawana_NG!J74+Bawana_RLNG!J74+Bawana_Spot!J74</f>
        <v>74.22</v>
      </c>
      <c r="F74" s="197">
        <f>PPCL_NG!Q74+PPCL_Spot!Q74+GT_NG!Q74+GT_Spot!Q74+Bawana_NG!Q74+Bawana_RLNG!Q74+Bawana_Spot!Q74</f>
        <v>74.164939271255051</v>
      </c>
      <c r="G74" s="198">
        <f t="shared" si="7"/>
        <v>5.5060728744948051E-2</v>
      </c>
      <c r="H74" s="197">
        <f>PPCL_NG!K74+PPCL_Spot!K74+GT_NG!K74+GT_Spot!K74+Bawana_NG!K74+Bawana_RLNG!K74+Bawana_Spot!K74</f>
        <v>14.24</v>
      </c>
      <c r="I74" s="197">
        <f>PPCL_NG!R74+PPCL_Spot!R74+GT_NG!R74+GT_Spot!R74+Bawana_NG!R74+Bawana_RLNG!R74+Bawana_Spot!R74</f>
        <v>14.239999999999998</v>
      </c>
      <c r="J74" s="198">
        <f t="shared" si="8"/>
        <v>0</v>
      </c>
      <c r="K74" s="197">
        <f>PPCL_NG!L74+PPCL_Spot!L74+GT_NG!L74+GT_Spot!L74+Bawana_NG!L74+Bawana_RLNG!L74+Bawana_Spot!L74</f>
        <v>82.34</v>
      </c>
      <c r="L74" s="197">
        <f>PPCL_NG!S74+PPCL_Spot!S74+GT_NG!S74+GT_Spot!S74+Bawana_NG!S74+Bawana_RLNG!S74+Bawana_Spot!S74</f>
        <v>82.320384615384611</v>
      </c>
      <c r="M74" s="198">
        <f t="shared" si="9"/>
        <v>1.9615384615391918E-2</v>
      </c>
      <c r="N74" s="197">
        <f>PPCL_NG!M74+PPCL_Spot!M74+GT_NG!M74+GT_Spot!M74+Bawana_NG!M74+Bawana_RLNG!M74+Bawana_Spot!M74</f>
        <v>93.39</v>
      </c>
      <c r="O74" s="197">
        <f>PPCL_NG!T74+PPCL_Spot!T74+GT_NG!T74+GT_Spot!T74+Bawana_NG!T74+Bawana_RLNG!T74+Bawana_Spot!T74</f>
        <v>93.27884615384616</v>
      </c>
      <c r="P74" s="198">
        <f t="shared" si="10"/>
        <v>0.11115384615384016</v>
      </c>
      <c r="Q74" s="198">
        <f t="shared" si="11"/>
        <v>0.34000000000001762</v>
      </c>
    </row>
    <row r="75" spans="1:17">
      <c r="A75" s="33" t="s">
        <v>117</v>
      </c>
      <c r="B75" s="197">
        <f>PPCL_NG!I75+PPCL_Spot!I75+GT_NG!I75+GT_Spot!I75+Bawana_NG!I75+Bawana_RLNG!I75+Bawana_Spot!I75</f>
        <v>329.5</v>
      </c>
      <c r="C75" s="197">
        <f>PPCL_NG!P75+PPCL_Spot!P75+GT_NG!P75+GT_Spot!P75+Bawana_NG!P75+Bawana_RLNG!P75+Bawana_Spot!P75</f>
        <v>329.48639569049953</v>
      </c>
      <c r="D75" s="198">
        <f t="shared" si="6"/>
        <v>1.3604309500465206E-2</v>
      </c>
      <c r="E75" s="197">
        <f>PPCL_NG!J75+PPCL_Spot!J75+GT_NG!J75+GT_Spot!J75+Bawana_NG!J75+Bawana_RLNG!J75+Bawana_Spot!J75</f>
        <v>74.38</v>
      </c>
      <c r="F75" s="197">
        <f>PPCL_NG!Q75+PPCL_Spot!Q75+GT_NG!Q75+GT_Spot!Q75+Bawana_NG!Q75+Bawana_RLNG!Q75+Bawana_Spot!Q75</f>
        <v>74.37514201762977</v>
      </c>
      <c r="G75" s="198">
        <f t="shared" si="7"/>
        <v>4.8579823702254998E-3</v>
      </c>
      <c r="H75" s="197">
        <f>PPCL_NG!K75+PPCL_Spot!K75+GT_NG!K75+GT_Spot!K75+Bawana_NG!K75+Bawana_RLNG!K75+Bawana_Spot!K75</f>
        <v>14.24</v>
      </c>
      <c r="I75" s="197">
        <f>PPCL_NG!R75+PPCL_Spot!R75+GT_NG!R75+GT_Spot!R75+Bawana_NG!R75+Bawana_RLNG!R75+Bawana_Spot!R75</f>
        <v>14.239999999999998</v>
      </c>
      <c r="J75" s="198">
        <f t="shared" si="8"/>
        <v>0</v>
      </c>
      <c r="K75" s="197">
        <f>PPCL_NG!L75+PPCL_Spot!L75+GT_NG!L75+GT_Spot!L75+Bawana_NG!L75+Bawana_RLNG!L75+Bawana_Spot!L75</f>
        <v>82.4</v>
      </c>
      <c r="L75" s="197">
        <f>PPCL_NG!S75+PPCL_Spot!S75+GT_NG!S75+GT_Spot!S75+Bawana_NG!S75+Bawana_RLNG!S75+Bawana_Spot!S75</f>
        <v>82.398266405484804</v>
      </c>
      <c r="M75" s="198">
        <f t="shared" si="9"/>
        <v>1.7335945152012755E-3</v>
      </c>
      <c r="N75" s="197">
        <f>PPCL_NG!M75+PPCL_Spot!M75+GT_NG!M75+GT_Spot!M75+Bawana_NG!M75+Bawana_RLNG!M75+Bawana_Spot!M75</f>
        <v>93.710000000000008</v>
      </c>
      <c r="O75" s="197">
        <f>PPCL_NG!T75+PPCL_Spot!T75+GT_NG!T75+GT_Spot!T75+Bawana_NG!T75+Bawana_RLNG!T75+Bawana_Spot!T75</f>
        <v>93.700195886385899</v>
      </c>
      <c r="P75" s="198">
        <f t="shared" si="10"/>
        <v>9.8041136141091556E-3</v>
      </c>
      <c r="Q75" s="198">
        <f t="shared" si="11"/>
        <v>3.0000000000001137E-2</v>
      </c>
    </row>
    <row r="76" spans="1:17">
      <c r="A76" s="33" t="s">
        <v>118</v>
      </c>
      <c r="B76" s="197">
        <f>PPCL_NG!I76+PPCL_Spot!I76+GT_NG!I76+GT_Spot!I76+Bawana_NG!I76+Bawana_RLNG!I76+Bawana_Spot!I76</f>
        <v>329.5</v>
      </c>
      <c r="C76" s="197">
        <f>PPCL_NG!P76+PPCL_Spot!P76+GT_NG!P76+GT_Spot!P76+Bawana_NG!P76+Bawana_RLNG!P76+Bawana_Spot!P76</f>
        <v>329.48639569049953</v>
      </c>
      <c r="D76" s="198">
        <f t="shared" si="6"/>
        <v>1.3604309500465206E-2</v>
      </c>
      <c r="E76" s="197">
        <f>PPCL_NG!J76+PPCL_Spot!J76+GT_NG!J76+GT_Spot!J76+Bawana_NG!J76+Bawana_RLNG!J76+Bawana_Spot!J76</f>
        <v>74.38</v>
      </c>
      <c r="F76" s="197">
        <f>PPCL_NG!Q76+PPCL_Spot!Q76+GT_NG!Q76+GT_Spot!Q76+Bawana_NG!Q76+Bawana_RLNG!Q76+Bawana_Spot!Q76</f>
        <v>74.37514201762977</v>
      </c>
      <c r="G76" s="198">
        <f t="shared" si="7"/>
        <v>4.8579823702254998E-3</v>
      </c>
      <c r="H76" s="197">
        <f>PPCL_NG!K76+PPCL_Spot!K76+GT_NG!K76+GT_Spot!K76+Bawana_NG!K76+Bawana_RLNG!K76+Bawana_Spot!K76</f>
        <v>14.24</v>
      </c>
      <c r="I76" s="197">
        <f>PPCL_NG!R76+PPCL_Spot!R76+GT_NG!R76+GT_Spot!R76+Bawana_NG!R76+Bawana_RLNG!R76+Bawana_Spot!R76</f>
        <v>14.239999999999998</v>
      </c>
      <c r="J76" s="198">
        <f t="shared" si="8"/>
        <v>0</v>
      </c>
      <c r="K76" s="197">
        <f>PPCL_NG!L76+PPCL_Spot!L76+GT_NG!L76+GT_Spot!L76+Bawana_NG!L76+Bawana_RLNG!L76+Bawana_Spot!L76</f>
        <v>82.4</v>
      </c>
      <c r="L76" s="197">
        <f>PPCL_NG!S76+PPCL_Spot!S76+GT_NG!S76+GT_Spot!S76+Bawana_NG!S76+Bawana_RLNG!S76+Bawana_Spot!S76</f>
        <v>82.398266405484804</v>
      </c>
      <c r="M76" s="198">
        <f t="shared" si="9"/>
        <v>1.7335945152012755E-3</v>
      </c>
      <c r="N76" s="197">
        <f>PPCL_NG!M76+PPCL_Spot!M76+GT_NG!M76+GT_Spot!M76+Bawana_NG!M76+Bawana_RLNG!M76+Bawana_Spot!M76</f>
        <v>93.710000000000008</v>
      </c>
      <c r="O76" s="197">
        <f>PPCL_NG!T76+PPCL_Spot!T76+GT_NG!T76+GT_Spot!T76+Bawana_NG!T76+Bawana_RLNG!T76+Bawana_Spot!T76</f>
        <v>93.700195886385899</v>
      </c>
      <c r="P76" s="198">
        <f t="shared" si="10"/>
        <v>9.8041136141091556E-3</v>
      </c>
      <c r="Q76" s="198">
        <f t="shared" si="11"/>
        <v>3.0000000000001137E-2</v>
      </c>
    </row>
    <row r="77" spans="1:17">
      <c r="A77" s="33" t="s">
        <v>119</v>
      </c>
      <c r="B77" s="197">
        <f>PPCL_NG!I77+PPCL_Spot!I77+GT_NG!I77+GT_Spot!I77+Bawana_NG!I77+Bawana_RLNG!I77+Bawana_Spot!I77</f>
        <v>329.5</v>
      </c>
      <c r="C77" s="197">
        <f>PPCL_NG!P77+PPCL_Spot!P77+GT_NG!P77+GT_Spot!P77+Bawana_NG!P77+Bawana_RLNG!P77+Bawana_Spot!P77</f>
        <v>329.48639569049953</v>
      </c>
      <c r="D77" s="198">
        <f t="shared" si="6"/>
        <v>1.3604309500465206E-2</v>
      </c>
      <c r="E77" s="197">
        <f>PPCL_NG!J77+PPCL_Spot!J77+GT_NG!J77+GT_Spot!J77+Bawana_NG!J77+Bawana_RLNG!J77+Bawana_Spot!J77</f>
        <v>72.28</v>
      </c>
      <c r="F77" s="197">
        <f>PPCL_NG!Q77+PPCL_Spot!Q77+GT_NG!Q77+GT_Spot!Q77+Bawana_NG!Q77+Bawana_RLNG!Q77+Bawana_Spot!Q77</f>
        <v>72.275142017629776</v>
      </c>
      <c r="G77" s="198">
        <f t="shared" si="7"/>
        <v>4.8579823702254998E-3</v>
      </c>
      <c r="H77" s="197">
        <f>PPCL_NG!K77+PPCL_Spot!K77+GT_NG!K77+GT_Spot!K77+Bawana_NG!K77+Bawana_RLNG!K77+Bawana_Spot!K77</f>
        <v>14.24</v>
      </c>
      <c r="I77" s="197">
        <f>PPCL_NG!R77+PPCL_Spot!R77+GT_NG!R77+GT_Spot!R77+Bawana_NG!R77+Bawana_RLNG!R77+Bawana_Spot!R77</f>
        <v>14.239999999999998</v>
      </c>
      <c r="J77" s="198">
        <f t="shared" si="8"/>
        <v>0</v>
      </c>
      <c r="K77" s="197">
        <f>PPCL_NG!L77+PPCL_Spot!L77+GT_NG!L77+GT_Spot!L77+Bawana_NG!L77+Bawana_RLNG!L77+Bawana_Spot!L77</f>
        <v>82.4</v>
      </c>
      <c r="L77" s="197">
        <f>PPCL_NG!S77+PPCL_Spot!S77+GT_NG!S77+GT_Spot!S77+Bawana_NG!S77+Bawana_RLNG!S77+Bawana_Spot!S77</f>
        <v>82.398266405484804</v>
      </c>
      <c r="M77" s="198">
        <f t="shared" si="9"/>
        <v>1.7335945152012755E-3</v>
      </c>
      <c r="N77" s="197">
        <f>PPCL_NG!M77+PPCL_Spot!M77+GT_NG!M77+GT_Spot!M77+Bawana_NG!M77+Bawana_RLNG!M77+Bawana_Spot!M77</f>
        <v>91.18</v>
      </c>
      <c r="O77" s="197">
        <f>PPCL_NG!T77+PPCL_Spot!T77+GT_NG!T77+GT_Spot!T77+Bawana_NG!T77+Bawana_RLNG!T77+Bawana_Spot!T77</f>
        <v>91.170195886385898</v>
      </c>
      <c r="P77" s="198">
        <f t="shared" si="10"/>
        <v>9.8041136141091556E-3</v>
      </c>
      <c r="Q77" s="198">
        <f t="shared" si="11"/>
        <v>3.0000000000001137E-2</v>
      </c>
    </row>
    <row r="78" spans="1:17">
      <c r="A78" s="33" t="s">
        <v>120</v>
      </c>
      <c r="B78" s="197">
        <f>PPCL_NG!I78+PPCL_Spot!I78+GT_NG!I78+GT_Spot!I78+Bawana_NG!I78+Bawana_RLNG!I78+Bawana_Spot!I78</f>
        <v>329.5</v>
      </c>
      <c r="C78" s="197">
        <f>PPCL_NG!P78+PPCL_Spot!P78+GT_NG!P78+GT_Spot!P78+Bawana_NG!P78+Bawana_RLNG!P78+Bawana_Spot!P78</f>
        <v>329.48639569049953</v>
      </c>
      <c r="D78" s="198">
        <f t="shared" si="6"/>
        <v>1.3604309500465206E-2</v>
      </c>
      <c r="E78" s="197">
        <f>PPCL_NG!J78+PPCL_Spot!J78+GT_NG!J78+GT_Spot!J78+Bawana_NG!J78+Bawana_RLNG!J78+Bawana_Spot!J78</f>
        <v>72.28</v>
      </c>
      <c r="F78" s="197">
        <f>PPCL_NG!Q78+PPCL_Spot!Q78+GT_NG!Q78+GT_Spot!Q78+Bawana_NG!Q78+Bawana_RLNG!Q78+Bawana_Spot!Q78</f>
        <v>72.275142017629776</v>
      </c>
      <c r="G78" s="198">
        <f t="shared" si="7"/>
        <v>4.8579823702254998E-3</v>
      </c>
      <c r="H78" s="197">
        <f>PPCL_NG!K78+PPCL_Spot!K78+GT_NG!K78+GT_Spot!K78+Bawana_NG!K78+Bawana_RLNG!K78+Bawana_Spot!K78</f>
        <v>14.24</v>
      </c>
      <c r="I78" s="197">
        <f>PPCL_NG!R78+PPCL_Spot!R78+GT_NG!R78+GT_Spot!R78+Bawana_NG!R78+Bawana_RLNG!R78+Bawana_Spot!R78</f>
        <v>14.239999999999998</v>
      </c>
      <c r="J78" s="198">
        <f t="shared" si="8"/>
        <v>0</v>
      </c>
      <c r="K78" s="197">
        <f>PPCL_NG!L78+PPCL_Spot!L78+GT_NG!L78+GT_Spot!L78+Bawana_NG!L78+Bawana_RLNG!L78+Bawana_Spot!L78</f>
        <v>82.4</v>
      </c>
      <c r="L78" s="197">
        <f>PPCL_NG!S78+PPCL_Spot!S78+GT_NG!S78+GT_Spot!S78+Bawana_NG!S78+Bawana_RLNG!S78+Bawana_Spot!S78</f>
        <v>82.398266405484804</v>
      </c>
      <c r="M78" s="198">
        <f t="shared" si="9"/>
        <v>1.7335945152012755E-3</v>
      </c>
      <c r="N78" s="197">
        <f>PPCL_NG!M78+PPCL_Spot!M78+GT_NG!M78+GT_Spot!M78+Bawana_NG!M78+Bawana_RLNG!M78+Bawana_Spot!M78</f>
        <v>91.18</v>
      </c>
      <c r="O78" s="197">
        <f>PPCL_NG!T78+PPCL_Spot!T78+GT_NG!T78+GT_Spot!T78+Bawana_NG!T78+Bawana_RLNG!T78+Bawana_Spot!T78</f>
        <v>91.170195886385898</v>
      </c>
      <c r="P78" s="198">
        <f t="shared" si="10"/>
        <v>9.8041136141091556E-3</v>
      </c>
      <c r="Q78" s="198">
        <f t="shared" si="11"/>
        <v>3.0000000000001137E-2</v>
      </c>
    </row>
    <row r="79" spans="1:17">
      <c r="A79" s="33" t="s">
        <v>121</v>
      </c>
      <c r="B79" s="197">
        <f>PPCL_NG!I79+PPCL_Spot!I79+GT_NG!I79+GT_Spot!I79+Bawana_NG!I79+Bawana_RLNG!I79+Bawana_Spot!I79</f>
        <v>329.5</v>
      </c>
      <c r="C79" s="197">
        <f>PPCL_NG!P79+PPCL_Spot!P79+GT_NG!P79+GT_Spot!P79+Bawana_NG!P79+Bawana_RLNG!P79+Bawana_Spot!P79</f>
        <v>329.48639569049953</v>
      </c>
      <c r="D79" s="198">
        <f t="shared" si="6"/>
        <v>1.3604309500465206E-2</v>
      </c>
      <c r="E79" s="197">
        <f>PPCL_NG!J79+PPCL_Spot!J79+GT_NG!J79+GT_Spot!J79+Bawana_NG!J79+Bawana_RLNG!J79+Bawana_Spot!J79</f>
        <v>72.28</v>
      </c>
      <c r="F79" s="197">
        <f>PPCL_NG!Q79+PPCL_Spot!Q79+GT_NG!Q79+GT_Spot!Q79+Bawana_NG!Q79+Bawana_RLNG!Q79+Bawana_Spot!Q79</f>
        <v>72.275142017629776</v>
      </c>
      <c r="G79" s="198">
        <f t="shared" si="7"/>
        <v>4.8579823702254998E-3</v>
      </c>
      <c r="H79" s="197">
        <f>PPCL_NG!K79+PPCL_Spot!K79+GT_NG!K79+GT_Spot!K79+Bawana_NG!K79+Bawana_RLNG!K79+Bawana_Spot!K79</f>
        <v>14.24</v>
      </c>
      <c r="I79" s="197">
        <f>PPCL_NG!R79+PPCL_Spot!R79+GT_NG!R79+GT_Spot!R79+Bawana_NG!R79+Bawana_RLNG!R79+Bawana_Spot!R79</f>
        <v>14.239999999999998</v>
      </c>
      <c r="J79" s="198">
        <f t="shared" si="8"/>
        <v>0</v>
      </c>
      <c r="K79" s="197">
        <f>PPCL_NG!L79+PPCL_Spot!L79+GT_NG!L79+GT_Spot!L79+Bawana_NG!L79+Bawana_RLNG!L79+Bawana_Spot!L79</f>
        <v>82.4</v>
      </c>
      <c r="L79" s="197">
        <f>PPCL_NG!S79+PPCL_Spot!S79+GT_NG!S79+GT_Spot!S79+Bawana_NG!S79+Bawana_RLNG!S79+Bawana_Spot!S79</f>
        <v>82.398266405484804</v>
      </c>
      <c r="M79" s="198">
        <f t="shared" si="9"/>
        <v>1.7335945152012755E-3</v>
      </c>
      <c r="N79" s="197">
        <f>PPCL_NG!M79+PPCL_Spot!M79+GT_NG!M79+GT_Spot!M79+Bawana_NG!M79+Bawana_RLNG!M79+Bawana_Spot!M79</f>
        <v>91.18</v>
      </c>
      <c r="O79" s="197">
        <f>PPCL_NG!T79+PPCL_Spot!T79+GT_NG!T79+GT_Spot!T79+Bawana_NG!T79+Bawana_RLNG!T79+Bawana_Spot!T79</f>
        <v>91.170195886385898</v>
      </c>
      <c r="P79" s="198">
        <f t="shared" si="10"/>
        <v>9.8041136141091556E-3</v>
      </c>
      <c r="Q79" s="198">
        <f t="shared" si="11"/>
        <v>3.0000000000001137E-2</v>
      </c>
    </row>
    <row r="80" spans="1:17">
      <c r="A80" s="33" t="s">
        <v>122</v>
      </c>
      <c r="B80" s="197">
        <f>PPCL_NG!I80+PPCL_Spot!I80+GT_NG!I80+GT_Spot!I80+Bawana_NG!I80+Bawana_RLNG!I80+Bawana_Spot!I80</f>
        <v>329.5</v>
      </c>
      <c r="C80" s="197">
        <f>PPCL_NG!P80+PPCL_Spot!P80+GT_NG!P80+GT_Spot!P80+Bawana_NG!P80+Bawana_RLNG!P80+Bawana_Spot!P80</f>
        <v>329.48639569049953</v>
      </c>
      <c r="D80" s="198">
        <f t="shared" si="6"/>
        <v>1.3604309500465206E-2</v>
      </c>
      <c r="E80" s="197">
        <f>PPCL_NG!J80+PPCL_Spot!J80+GT_NG!J80+GT_Spot!J80+Bawana_NG!J80+Bawana_RLNG!J80+Bawana_Spot!J80</f>
        <v>72.28</v>
      </c>
      <c r="F80" s="197">
        <f>PPCL_NG!Q80+PPCL_Spot!Q80+GT_NG!Q80+GT_Spot!Q80+Bawana_NG!Q80+Bawana_RLNG!Q80+Bawana_Spot!Q80</f>
        <v>72.275142017629776</v>
      </c>
      <c r="G80" s="198">
        <f t="shared" si="7"/>
        <v>4.8579823702254998E-3</v>
      </c>
      <c r="H80" s="197">
        <f>PPCL_NG!K80+PPCL_Spot!K80+GT_NG!K80+GT_Spot!K80+Bawana_NG!K80+Bawana_RLNG!K80+Bawana_Spot!K80</f>
        <v>14.24</v>
      </c>
      <c r="I80" s="197">
        <f>PPCL_NG!R80+PPCL_Spot!R80+GT_NG!R80+GT_Spot!R80+Bawana_NG!R80+Bawana_RLNG!R80+Bawana_Spot!R80</f>
        <v>14.239999999999998</v>
      </c>
      <c r="J80" s="198">
        <f t="shared" si="8"/>
        <v>0</v>
      </c>
      <c r="K80" s="197">
        <f>PPCL_NG!L80+PPCL_Spot!L80+GT_NG!L80+GT_Spot!L80+Bawana_NG!L80+Bawana_RLNG!L80+Bawana_Spot!L80</f>
        <v>82.4</v>
      </c>
      <c r="L80" s="197">
        <f>PPCL_NG!S80+PPCL_Spot!S80+GT_NG!S80+GT_Spot!S80+Bawana_NG!S80+Bawana_RLNG!S80+Bawana_Spot!S80</f>
        <v>82.398266405484804</v>
      </c>
      <c r="M80" s="198">
        <f t="shared" si="9"/>
        <v>1.7335945152012755E-3</v>
      </c>
      <c r="N80" s="197">
        <f>PPCL_NG!M80+PPCL_Spot!M80+GT_NG!M80+GT_Spot!M80+Bawana_NG!M80+Bawana_RLNG!M80+Bawana_Spot!M80</f>
        <v>91.18</v>
      </c>
      <c r="O80" s="197">
        <f>PPCL_NG!T80+PPCL_Spot!T80+GT_NG!T80+GT_Spot!T80+Bawana_NG!T80+Bawana_RLNG!T80+Bawana_Spot!T80</f>
        <v>91.170195886385898</v>
      </c>
      <c r="P80" s="198">
        <f t="shared" si="10"/>
        <v>9.8041136141091556E-3</v>
      </c>
      <c r="Q80" s="198">
        <f t="shared" si="11"/>
        <v>3.0000000000001137E-2</v>
      </c>
    </row>
    <row r="81" spans="1:17">
      <c r="A81" s="33" t="s">
        <v>123</v>
      </c>
      <c r="B81" s="197">
        <f>PPCL_NG!I81+PPCL_Spot!I81+GT_NG!I81+GT_Spot!I81+Bawana_NG!I81+Bawana_RLNG!I81+Bawana_Spot!I81</f>
        <v>329.5</v>
      </c>
      <c r="C81" s="197">
        <f>PPCL_NG!P81+PPCL_Spot!P81+GT_NG!P81+GT_Spot!P81+Bawana_NG!P81+Bawana_RLNG!P81+Bawana_Spot!P81</f>
        <v>329.48639569049953</v>
      </c>
      <c r="D81" s="198">
        <f t="shared" si="6"/>
        <v>1.3604309500465206E-2</v>
      </c>
      <c r="E81" s="197">
        <f>PPCL_NG!J81+PPCL_Spot!J81+GT_NG!J81+GT_Spot!J81+Bawana_NG!J81+Bawana_RLNG!J81+Bawana_Spot!J81</f>
        <v>72.28</v>
      </c>
      <c r="F81" s="197">
        <f>PPCL_NG!Q81+PPCL_Spot!Q81+GT_NG!Q81+GT_Spot!Q81+Bawana_NG!Q81+Bawana_RLNG!Q81+Bawana_Spot!Q81</f>
        <v>72.275142017629776</v>
      </c>
      <c r="G81" s="198">
        <f t="shared" si="7"/>
        <v>4.8579823702254998E-3</v>
      </c>
      <c r="H81" s="197">
        <f>PPCL_NG!K81+PPCL_Spot!K81+GT_NG!K81+GT_Spot!K81+Bawana_NG!K81+Bawana_RLNG!K81+Bawana_Spot!K81</f>
        <v>14.24</v>
      </c>
      <c r="I81" s="197">
        <f>PPCL_NG!R81+PPCL_Spot!R81+GT_NG!R81+GT_Spot!R81+Bawana_NG!R81+Bawana_RLNG!R81+Bawana_Spot!R81</f>
        <v>14.239999999999998</v>
      </c>
      <c r="J81" s="198">
        <f t="shared" si="8"/>
        <v>0</v>
      </c>
      <c r="K81" s="197">
        <f>PPCL_NG!L81+PPCL_Spot!L81+GT_NG!L81+GT_Spot!L81+Bawana_NG!L81+Bawana_RLNG!L81+Bawana_Spot!L81</f>
        <v>82.4</v>
      </c>
      <c r="L81" s="197">
        <f>PPCL_NG!S81+PPCL_Spot!S81+GT_NG!S81+GT_Spot!S81+Bawana_NG!S81+Bawana_RLNG!S81+Bawana_Spot!S81</f>
        <v>82.398266405484804</v>
      </c>
      <c r="M81" s="198">
        <f t="shared" si="9"/>
        <v>1.7335945152012755E-3</v>
      </c>
      <c r="N81" s="197">
        <f>PPCL_NG!M81+PPCL_Spot!M81+GT_NG!M81+GT_Spot!M81+Bawana_NG!M81+Bawana_RLNG!M81+Bawana_Spot!M81</f>
        <v>91.18</v>
      </c>
      <c r="O81" s="197">
        <f>PPCL_NG!T81+PPCL_Spot!T81+GT_NG!T81+GT_Spot!T81+Bawana_NG!T81+Bawana_RLNG!T81+Bawana_Spot!T81</f>
        <v>91.170195886385898</v>
      </c>
      <c r="P81" s="198">
        <f t="shared" si="10"/>
        <v>9.8041136141091556E-3</v>
      </c>
      <c r="Q81" s="198">
        <f t="shared" si="11"/>
        <v>3.0000000000001137E-2</v>
      </c>
    </row>
    <row r="82" spans="1:17">
      <c r="A82" s="33" t="s">
        <v>124</v>
      </c>
      <c r="B82" s="197">
        <f>PPCL_NG!I82+PPCL_Spot!I82+GT_NG!I82+GT_Spot!I82+Bawana_NG!I82+Bawana_RLNG!I82+Bawana_Spot!I82</f>
        <v>329.5</v>
      </c>
      <c r="C82" s="197">
        <f>PPCL_NG!P82+PPCL_Spot!P82+GT_NG!P82+GT_Spot!P82+Bawana_NG!P82+Bawana_RLNG!P82+Bawana_Spot!P82</f>
        <v>329.48639569049953</v>
      </c>
      <c r="D82" s="198">
        <f t="shared" si="6"/>
        <v>1.3604309500465206E-2</v>
      </c>
      <c r="E82" s="197">
        <f>PPCL_NG!J82+PPCL_Spot!J82+GT_NG!J82+GT_Spot!J82+Bawana_NG!J82+Bawana_RLNG!J82+Bawana_Spot!J82</f>
        <v>72.28</v>
      </c>
      <c r="F82" s="197">
        <f>PPCL_NG!Q82+PPCL_Spot!Q82+GT_NG!Q82+GT_Spot!Q82+Bawana_NG!Q82+Bawana_RLNG!Q82+Bawana_Spot!Q82</f>
        <v>72.275142017629776</v>
      </c>
      <c r="G82" s="198">
        <f t="shared" si="7"/>
        <v>4.8579823702254998E-3</v>
      </c>
      <c r="H82" s="197">
        <f>PPCL_NG!K82+PPCL_Spot!K82+GT_NG!K82+GT_Spot!K82+Bawana_NG!K82+Bawana_RLNG!K82+Bawana_Spot!K82</f>
        <v>14.24</v>
      </c>
      <c r="I82" s="197">
        <f>PPCL_NG!R82+PPCL_Spot!R82+GT_NG!R82+GT_Spot!R82+Bawana_NG!R82+Bawana_RLNG!R82+Bawana_Spot!R82</f>
        <v>14.239999999999998</v>
      </c>
      <c r="J82" s="198">
        <f t="shared" si="8"/>
        <v>0</v>
      </c>
      <c r="K82" s="197">
        <f>PPCL_NG!L82+PPCL_Spot!L82+GT_NG!L82+GT_Spot!L82+Bawana_NG!L82+Bawana_RLNG!L82+Bawana_Spot!L82</f>
        <v>82.4</v>
      </c>
      <c r="L82" s="197">
        <f>PPCL_NG!S82+PPCL_Spot!S82+GT_NG!S82+GT_Spot!S82+Bawana_NG!S82+Bawana_RLNG!S82+Bawana_Spot!S82</f>
        <v>82.398266405484804</v>
      </c>
      <c r="M82" s="198">
        <f t="shared" si="9"/>
        <v>1.7335945152012755E-3</v>
      </c>
      <c r="N82" s="197">
        <f>PPCL_NG!M82+PPCL_Spot!M82+GT_NG!M82+GT_Spot!M82+Bawana_NG!M82+Bawana_RLNG!M82+Bawana_Spot!M82</f>
        <v>91.18</v>
      </c>
      <c r="O82" s="197">
        <f>PPCL_NG!T82+PPCL_Spot!T82+GT_NG!T82+GT_Spot!T82+Bawana_NG!T82+Bawana_RLNG!T82+Bawana_Spot!T82</f>
        <v>91.170195886385898</v>
      </c>
      <c r="P82" s="198">
        <f t="shared" si="10"/>
        <v>9.8041136141091556E-3</v>
      </c>
      <c r="Q82" s="198">
        <f t="shared" si="11"/>
        <v>3.0000000000001137E-2</v>
      </c>
    </row>
    <row r="83" spans="1:17">
      <c r="A83" s="33" t="s">
        <v>125</v>
      </c>
      <c r="B83" s="197">
        <f>PPCL_NG!I83+PPCL_Spot!I83+GT_NG!I83+GT_Spot!I83+Bawana_NG!I83+Bawana_RLNG!I83+Bawana_Spot!I83</f>
        <v>307.56</v>
      </c>
      <c r="C83" s="197">
        <f>PPCL_NG!P83+PPCL_Spot!P83+GT_NG!P83+GT_Spot!P83+Bawana_NG!P83+Bawana_RLNG!P83+Bawana_Spot!P83</f>
        <v>307.54674814178099</v>
      </c>
      <c r="D83" s="198">
        <f t="shared" si="6"/>
        <v>1.3251858219007318E-2</v>
      </c>
      <c r="E83" s="197">
        <f>PPCL_NG!J83+PPCL_Spot!J83+GT_NG!J83+GT_Spot!J83+Bawana_NG!J83+Bawana_RLNG!J83+Bawana_Spot!J83</f>
        <v>73.010000000000005</v>
      </c>
      <c r="F83" s="197">
        <f>PPCL_NG!Q83+PPCL_Spot!Q83+GT_NG!Q83+GT_Spot!Q83+Bawana_NG!Q83+Bawana_RLNG!Q83+Bawana_Spot!Q83</f>
        <v>73.004605317515441</v>
      </c>
      <c r="G83" s="198">
        <f t="shared" si="7"/>
        <v>5.394682484563873E-3</v>
      </c>
      <c r="H83" s="197">
        <f>PPCL_NG!K83+PPCL_Spot!K83+GT_NG!K83+GT_Spot!K83+Bawana_NG!K83+Bawana_RLNG!K83+Bawana_Spot!K83</f>
        <v>14.24</v>
      </c>
      <c r="I83" s="197">
        <f>PPCL_NG!R83+PPCL_Spot!R83+GT_NG!R83+GT_Spot!R83+Bawana_NG!R83+Bawana_RLNG!R83+Bawana_Spot!R83</f>
        <v>14.239771883910784</v>
      </c>
      <c r="J83" s="198">
        <f t="shared" si="8"/>
        <v>2.2811608921635695E-4</v>
      </c>
      <c r="K83" s="197">
        <f>PPCL_NG!L83+PPCL_Spot!L83+GT_NG!L83+GT_Spot!L83+Bawana_NG!L83+Bawana_RLNG!L83+Bawana_Spot!L83</f>
        <v>82.41</v>
      </c>
      <c r="L83" s="197">
        <f>PPCL_NG!S83+PPCL_Spot!S83+GT_NG!S83+GT_Spot!S83+Bawana_NG!S83+Bawana_RLNG!S83+Bawana_Spot!S83</f>
        <v>82.407975727891127</v>
      </c>
      <c r="M83" s="198">
        <f t="shared" si="9"/>
        <v>2.0242721088692406E-3</v>
      </c>
      <c r="N83" s="197">
        <f>PPCL_NG!M83+PPCL_Spot!M83+GT_NG!M83+GT_Spot!M83+Bawana_NG!M83+Bawana_RLNG!M83+Bawana_Spot!M83</f>
        <v>106.41</v>
      </c>
      <c r="O83" s="197">
        <f>PPCL_NG!T83+PPCL_Spot!T83+GT_NG!T83+GT_Spot!T83+Bawana_NG!T83+Bawana_RLNG!T83+Bawana_Spot!T83</f>
        <v>106.40089892890163</v>
      </c>
      <c r="P83" s="198">
        <f t="shared" si="10"/>
        <v>9.1010710983709942E-3</v>
      </c>
      <c r="Q83" s="198">
        <f t="shared" si="11"/>
        <v>3.0000000000027782E-2</v>
      </c>
    </row>
    <row r="84" spans="1:17">
      <c r="A84" s="33" t="s">
        <v>126</v>
      </c>
      <c r="B84" s="197">
        <f>PPCL_NG!I84+PPCL_Spot!I84+GT_NG!I84+GT_Spot!I84+Bawana_NG!I84+Bawana_RLNG!I84+Bawana_Spot!I84</f>
        <v>307.56</v>
      </c>
      <c r="C84" s="197">
        <f>PPCL_NG!P84+PPCL_Spot!P84+GT_NG!P84+GT_Spot!P84+Bawana_NG!P84+Bawana_RLNG!P84+Bawana_Spot!P84</f>
        <v>307.54674814178099</v>
      </c>
      <c r="D84" s="198">
        <f t="shared" si="6"/>
        <v>1.3251858219007318E-2</v>
      </c>
      <c r="E84" s="197">
        <f>PPCL_NG!J84+PPCL_Spot!J84+GT_NG!J84+GT_Spot!J84+Bawana_NG!J84+Bawana_RLNG!J84+Bawana_Spot!J84</f>
        <v>73.010000000000005</v>
      </c>
      <c r="F84" s="197">
        <f>PPCL_NG!Q84+PPCL_Spot!Q84+GT_NG!Q84+GT_Spot!Q84+Bawana_NG!Q84+Bawana_RLNG!Q84+Bawana_Spot!Q84</f>
        <v>73.004605317515441</v>
      </c>
      <c r="G84" s="198">
        <f t="shared" si="7"/>
        <v>5.394682484563873E-3</v>
      </c>
      <c r="H84" s="197">
        <f>PPCL_NG!K84+PPCL_Spot!K84+GT_NG!K84+GT_Spot!K84+Bawana_NG!K84+Bawana_RLNG!K84+Bawana_Spot!K84</f>
        <v>14.24</v>
      </c>
      <c r="I84" s="197">
        <f>PPCL_NG!R84+PPCL_Spot!R84+GT_NG!R84+GT_Spot!R84+Bawana_NG!R84+Bawana_RLNG!R84+Bawana_Spot!R84</f>
        <v>14.239771883910784</v>
      </c>
      <c r="J84" s="198">
        <f t="shared" si="8"/>
        <v>2.2811608921635695E-4</v>
      </c>
      <c r="K84" s="197">
        <f>PPCL_NG!L84+PPCL_Spot!L84+GT_NG!L84+GT_Spot!L84+Bawana_NG!L84+Bawana_RLNG!L84+Bawana_Spot!L84</f>
        <v>82.41</v>
      </c>
      <c r="L84" s="197">
        <f>PPCL_NG!S84+PPCL_Spot!S84+GT_NG!S84+GT_Spot!S84+Bawana_NG!S84+Bawana_RLNG!S84+Bawana_Spot!S84</f>
        <v>82.407975727891127</v>
      </c>
      <c r="M84" s="198">
        <f t="shared" si="9"/>
        <v>2.0242721088692406E-3</v>
      </c>
      <c r="N84" s="197">
        <f>PPCL_NG!M84+PPCL_Spot!M84+GT_NG!M84+GT_Spot!M84+Bawana_NG!M84+Bawana_RLNG!M84+Bawana_Spot!M84</f>
        <v>106.41</v>
      </c>
      <c r="O84" s="197">
        <f>PPCL_NG!T84+PPCL_Spot!T84+GT_NG!T84+GT_Spot!T84+Bawana_NG!T84+Bawana_RLNG!T84+Bawana_Spot!T84</f>
        <v>106.40089892890163</v>
      </c>
      <c r="P84" s="198">
        <f t="shared" si="10"/>
        <v>9.1010710983709942E-3</v>
      </c>
      <c r="Q84" s="198">
        <f t="shared" si="11"/>
        <v>3.0000000000027782E-2</v>
      </c>
    </row>
    <row r="85" spans="1:17">
      <c r="A85" s="33" t="s">
        <v>127</v>
      </c>
      <c r="B85" s="197">
        <f>PPCL_NG!I85+PPCL_Spot!I85+GT_NG!I85+GT_Spot!I85+Bawana_NG!I85+Bawana_RLNG!I85+Bawana_Spot!I85</f>
        <v>357.56</v>
      </c>
      <c r="C85" s="197">
        <f>PPCL_NG!P85+PPCL_Spot!P85+GT_NG!P85+GT_Spot!P85+Bawana_NG!P85+Bawana_RLNG!P85+Bawana_Spot!P85</f>
        <v>357.54674814178099</v>
      </c>
      <c r="D85" s="198">
        <f t="shared" si="6"/>
        <v>1.3251858219007318E-2</v>
      </c>
      <c r="E85" s="197">
        <f>PPCL_NG!J85+PPCL_Spot!J85+GT_NG!J85+GT_Spot!J85+Bawana_NG!J85+Bawana_RLNG!J85+Bawana_Spot!J85</f>
        <v>73.010000000000005</v>
      </c>
      <c r="F85" s="197">
        <f>PPCL_NG!Q85+PPCL_Spot!Q85+GT_NG!Q85+GT_Spot!Q85+Bawana_NG!Q85+Bawana_RLNG!Q85+Bawana_Spot!Q85</f>
        <v>73.004605317515441</v>
      </c>
      <c r="G85" s="198">
        <f t="shared" si="7"/>
        <v>5.394682484563873E-3</v>
      </c>
      <c r="H85" s="197">
        <f>PPCL_NG!K85+PPCL_Spot!K85+GT_NG!K85+GT_Spot!K85+Bawana_NG!K85+Bawana_RLNG!K85+Bawana_Spot!K85</f>
        <v>14.24</v>
      </c>
      <c r="I85" s="197">
        <f>PPCL_NG!R85+PPCL_Spot!R85+GT_NG!R85+GT_Spot!R85+Bawana_NG!R85+Bawana_RLNG!R85+Bawana_Spot!R85</f>
        <v>14.239771883910784</v>
      </c>
      <c r="J85" s="198">
        <f t="shared" si="8"/>
        <v>2.2811608921635695E-4</v>
      </c>
      <c r="K85" s="197">
        <f>PPCL_NG!L85+PPCL_Spot!L85+GT_NG!L85+GT_Spot!L85+Bawana_NG!L85+Bawana_RLNG!L85+Bawana_Spot!L85</f>
        <v>82.41</v>
      </c>
      <c r="L85" s="197">
        <f>PPCL_NG!S85+PPCL_Spot!S85+GT_NG!S85+GT_Spot!S85+Bawana_NG!S85+Bawana_RLNG!S85+Bawana_Spot!S85</f>
        <v>82.407975727891127</v>
      </c>
      <c r="M85" s="198">
        <f t="shared" si="9"/>
        <v>2.0242721088692406E-3</v>
      </c>
      <c r="N85" s="197">
        <f>PPCL_NG!M85+PPCL_Spot!M85+GT_NG!M85+GT_Spot!M85+Bawana_NG!M85+Bawana_RLNG!M85+Bawana_Spot!M85</f>
        <v>106.41</v>
      </c>
      <c r="O85" s="197">
        <f>PPCL_NG!T85+PPCL_Spot!T85+GT_NG!T85+GT_Spot!T85+Bawana_NG!T85+Bawana_RLNG!T85+Bawana_Spot!T85</f>
        <v>106.40089892890163</v>
      </c>
      <c r="P85" s="198">
        <f t="shared" si="10"/>
        <v>9.1010710983709942E-3</v>
      </c>
      <c r="Q85" s="198">
        <f t="shared" si="11"/>
        <v>3.0000000000027782E-2</v>
      </c>
    </row>
    <row r="86" spans="1:17">
      <c r="A86" s="33" t="s">
        <v>128</v>
      </c>
      <c r="B86" s="197">
        <f>PPCL_NG!I86+PPCL_Spot!I86+GT_NG!I86+GT_Spot!I86+Bawana_NG!I86+Bawana_RLNG!I86+Bawana_Spot!I86</f>
        <v>407.56</v>
      </c>
      <c r="C86" s="197">
        <f>PPCL_NG!P86+PPCL_Spot!P86+GT_NG!P86+GT_Spot!P86+Bawana_NG!P86+Bawana_RLNG!P86+Bawana_Spot!P86</f>
        <v>407.5437483417677</v>
      </c>
      <c r="D86" s="198">
        <f t="shared" si="6"/>
        <v>1.6251658232306454E-2</v>
      </c>
      <c r="E86" s="197">
        <f>PPCL_NG!J86+PPCL_Spot!J86+GT_NG!J86+GT_Spot!J86+Bawana_NG!J86+Bawana_RLNG!J86+Bawana_Spot!J86</f>
        <v>74.37</v>
      </c>
      <c r="F86" s="197">
        <f>PPCL_NG!Q86+PPCL_Spot!Q86+GT_NG!Q86+GT_Spot!Q86+Bawana_NG!Q86+Bawana_RLNG!Q86+Bawana_Spot!Q86</f>
        <v>74.363030755819565</v>
      </c>
      <c r="G86" s="198">
        <f t="shared" si="7"/>
        <v>6.9692441804392047E-3</v>
      </c>
      <c r="H86" s="197">
        <f>PPCL_NG!K86+PPCL_Spot!K86+GT_NG!K86+GT_Spot!K86+Bawana_NG!K86+Bawana_RLNG!K86+Bawana_Spot!K86</f>
        <v>14.75</v>
      </c>
      <c r="I86" s="197">
        <f>PPCL_NG!R86+PPCL_Spot!R86+GT_NG!R86+GT_Spot!R86+Bawana_NG!R86+Bawana_RLNG!R86+Bawana_Spot!R86</f>
        <v>14.749177923508146</v>
      </c>
      <c r="J86" s="198">
        <f t="shared" si="8"/>
        <v>8.220764918540624E-4</v>
      </c>
      <c r="K86" s="197">
        <f>PPCL_NG!L86+PPCL_Spot!L86+GT_NG!L86+GT_Spot!L86+Bawana_NG!L86+Bawana_RLNG!L86+Bawana_Spot!L86</f>
        <v>82.92</v>
      </c>
      <c r="L86" s="197">
        <f>PPCL_NG!S86+PPCL_Spot!S86+GT_NG!S86+GT_Spot!S86+Bawana_NG!S86+Bawana_RLNG!S86+Bawana_Spot!S86</f>
        <v>82.915033257389169</v>
      </c>
      <c r="M86" s="198">
        <f t="shared" si="9"/>
        <v>4.9667426108328527E-3</v>
      </c>
      <c r="N86" s="197">
        <f>PPCL_NG!M86+PPCL_Spot!M86+GT_NG!M86+GT_Spot!M86+Bawana_NG!M86+Bawana_RLNG!M86+Bawana_Spot!M86</f>
        <v>108.03999999999999</v>
      </c>
      <c r="O86" s="197">
        <f>PPCL_NG!T86+PPCL_Spot!T86+GT_NG!T86+GT_Spot!T86+Bawana_NG!T86+Bawana_RLNG!T86+Bawana_Spot!T86</f>
        <v>108.02900972151546</v>
      </c>
      <c r="P86" s="198">
        <f t="shared" si="10"/>
        <v>1.0990278484527494E-2</v>
      </c>
      <c r="Q86" s="198">
        <f t="shared" si="11"/>
        <v>3.9999999999960067E-2</v>
      </c>
    </row>
    <row r="87" spans="1:17">
      <c r="A87" s="33" t="s">
        <v>129</v>
      </c>
      <c r="B87" s="197">
        <f>PPCL_NG!I87+PPCL_Spot!I87+GT_NG!I87+GT_Spot!I87+Bawana_NG!I87+Bawana_RLNG!I87+Bawana_Spot!I87</f>
        <v>411.56</v>
      </c>
      <c r="C87" s="197">
        <f>PPCL_NG!P87+PPCL_Spot!P87+GT_NG!P87+GT_Spot!P87+Bawana_NG!P87+Bawana_RLNG!P87+Bawana_Spot!P87</f>
        <v>411.54413895150947</v>
      </c>
      <c r="D87" s="198">
        <f t="shared" si="6"/>
        <v>1.5861048490535268E-2</v>
      </c>
      <c r="E87" s="197">
        <f>PPCL_NG!J87+PPCL_Spot!J87+GT_NG!J87+GT_Spot!J87+Bawana_NG!J87+Bawana_RLNG!J87+Bawana_Spot!J87</f>
        <v>84.37</v>
      </c>
      <c r="F87" s="197">
        <f>PPCL_NG!Q87+PPCL_Spot!Q87+GT_NG!Q87+GT_Spot!Q87+Bawana_NG!Q87+Bawana_RLNG!Q87+Bawana_Spot!Q87</f>
        <v>84.362640146077752</v>
      </c>
      <c r="G87" s="198">
        <f t="shared" si="7"/>
        <v>7.3598539222530235E-3</v>
      </c>
      <c r="H87" s="197">
        <f>PPCL_NG!K87+PPCL_Spot!K87+GT_NG!K87+GT_Spot!K87+Bawana_NG!K87+Bawana_RLNG!K87+Bawana_Spot!K87</f>
        <v>14.75</v>
      </c>
      <c r="I87" s="197">
        <f>PPCL_NG!R87+PPCL_Spot!R87+GT_NG!R87+GT_Spot!R87+Bawana_NG!R87+Bawana_RLNG!R87+Bawana_Spot!R87</f>
        <v>14.749177923508146</v>
      </c>
      <c r="J87" s="198">
        <f t="shared" si="8"/>
        <v>8.220764918540624E-4</v>
      </c>
      <c r="K87" s="197">
        <f>PPCL_NG!L87+PPCL_Spot!L87+GT_NG!L87+GT_Spot!L87+Bawana_NG!L87+Bawana_RLNG!L87+Bawana_Spot!L87</f>
        <v>82.92</v>
      </c>
      <c r="L87" s="197">
        <f>PPCL_NG!S87+PPCL_Spot!S87+GT_NG!S87+GT_Spot!S87+Bawana_NG!S87+Bawana_RLNG!S87+Bawana_Spot!S87</f>
        <v>82.915033257389169</v>
      </c>
      <c r="M87" s="198">
        <f t="shared" si="9"/>
        <v>4.9667426108328527E-3</v>
      </c>
      <c r="N87" s="197">
        <f>PPCL_NG!M87+PPCL_Spot!M87+GT_NG!M87+GT_Spot!M87+Bawana_NG!M87+Bawana_RLNG!M87+Bawana_Spot!M87</f>
        <v>108.03999999999999</v>
      </c>
      <c r="O87" s="197">
        <f>PPCL_NG!T87+PPCL_Spot!T87+GT_NG!T87+GT_Spot!T87+Bawana_NG!T87+Bawana_RLNG!T87+Bawana_Spot!T87</f>
        <v>108.02900972151546</v>
      </c>
      <c r="P87" s="198">
        <f t="shared" si="10"/>
        <v>1.0990278484527494E-2</v>
      </c>
      <c r="Q87" s="198">
        <f t="shared" si="11"/>
        <v>4.00000000000027E-2</v>
      </c>
    </row>
    <row r="88" spans="1:17">
      <c r="A88" s="33" t="s">
        <v>130</v>
      </c>
      <c r="B88" s="197">
        <f>PPCL_NG!I88+PPCL_Spot!I88+GT_NG!I88+GT_Spot!I88+Bawana_NG!I88+Bawana_RLNG!I88+Bawana_Spot!I88</f>
        <v>411.56</v>
      </c>
      <c r="C88" s="197">
        <f>PPCL_NG!P88+PPCL_Spot!P88+GT_NG!P88+GT_Spot!P88+Bawana_NG!P88+Bawana_RLNG!P88+Bawana_Spot!P88</f>
        <v>411.54413895150947</v>
      </c>
      <c r="D88" s="198">
        <f t="shared" si="6"/>
        <v>1.5861048490535268E-2</v>
      </c>
      <c r="E88" s="197">
        <f>PPCL_NG!J88+PPCL_Spot!J88+GT_NG!J88+GT_Spot!J88+Bawana_NG!J88+Bawana_RLNG!J88+Bawana_Spot!J88</f>
        <v>84.37</v>
      </c>
      <c r="F88" s="197">
        <f>PPCL_NG!Q88+PPCL_Spot!Q88+GT_NG!Q88+GT_Spot!Q88+Bawana_NG!Q88+Bawana_RLNG!Q88+Bawana_Spot!Q88</f>
        <v>84.362640146077752</v>
      </c>
      <c r="G88" s="198">
        <f t="shared" si="7"/>
        <v>7.3598539222530235E-3</v>
      </c>
      <c r="H88" s="197">
        <f>PPCL_NG!K88+PPCL_Spot!K88+GT_NG!K88+GT_Spot!K88+Bawana_NG!K88+Bawana_RLNG!K88+Bawana_Spot!K88</f>
        <v>14.75</v>
      </c>
      <c r="I88" s="197">
        <f>PPCL_NG!R88+PPCL_Spot!R88+GT_NG!R88+GT_Spot!R88+Bawana_NG!R88+Bawana_RLNG!R88+Bawana_Spot!R88</f>
        <v>14.749177923508146</v>
      </c>
      <c r="J88" s="198">
        <f t="shared" si="8"/>
        <v>8.220764918540624E-4</v>
      </c>
      <c r="K88" s="197">
        <f>PPCL_NG!L88+PPCL_Spot!L88+GT_NG!L88+GT_Spot!L88+Bawana_NG!L88+Bawana_RLNG!L88+Bawana_Spot!L88</f>
        <v>82.92</v>
      </c>
      <c r="L88" s="197">
        <f>PPCL_NG!S88+PPCL_Spot!S88+GT_NG!S88+GT_Spot!S88+Bawana_NG!S88+Bawana_RLNG!S88+Bawana_Spot!S88</f>
        <v>82.915033257389169</v>
      </c>
      <c r="M88" s="198">
        <f t="shared" si="9"/>
        <v>4.9667426108328527E-3</v>
      </c>
      <c r="N88" s="197">
        <f>PPCL_NG!M88+PPCL_Spot!M88+GT_NG!M88+GT_Spot!M88+Bawana_NG!M88+Bawana_RLNG!M88+Bawana_Spot!M88</f>
        <v>108.03999999999999</v>
      </c>
      <c r="O88" s="197">
        <f>PPCL_NG!T88+PPCL_Spot!T88+GT_NG!T88+GT_Spot!T88+Bawana_NG!T88+Bawana_RLNG!T88+Bawana_Spot!T88</f>
        <v>108.02900972151546</v>
      </c>
      <c r="P88" s="198">
        <f t="shared" si="10"/>
        <v>1.0990278484527494E-2</v>
      </c>
      <c r="Q88" s="198">
        <f t="shared" si="11"/>
        <v>4.00000000000027E-2</v>
      </c>
    </row>
    <row r="89" spans="1:17">
      <c r="A89" s="33" t="s">
        <v>131</v>
      </c>
      <c r="B89" s="197">
        <f>PPCL_NG!I89+PPCL_Spot!I89+GT_NG!I89+GT_Spot!I89+Bawana_NG!I89+Bawana_RLNG!I89+Bawana_Spot!I89</f>
        <v>411.56</v>
      </c>
      <c r="C89" s="197">
        <f>PPCL_NG!P89+PPCL_Spot!P89+GT_NG!P89+GT_Spot!P89+Bawana_NG!P89+Bawana_RLNG!P89+Bawana_Spot!P89</f>
        <v>411.54413895150947</v>
      </c>
      <c r="D89" s="198">
        <f t="shared" si="6"/>
        <v>1.5861048490535268E-2</v>
      </c>
      <c r="E89" s="197">
        <f>PPCL_NG!J89+PPCL_Spot!J89+GT_NG!J89+GT_Spot!J89+Bawana_NG!J89+Bawana_RLNG!J89+Bawana_Spot!J89</f>
        <v>84.37</v>
      </c>
      <c r="F89" s="197">
        <f>PPCL_NG!Q89+PPCL_Spot!Q89+GT_NG!Q89+GT_Spot!Q89+Bawana_NG!Q89+Bawana_RLNG!Q89+Bawana_Spot!Q89</f>
        <v>84.362640146077752</v>
      </c>
      <c r="G89" s="198">
        <f t="shared" si="7"/>
        <v>7.3598539222530235E-3</v>
      </c>
      <c r="H89" s="197">
        <f>PPCL_NG!K89+PPCL_Spot!K89+GT_NG!K89+GT_Spot!K89+Bawana_NG!K89+Bawana_RLNG!K89+Bawana_Spot!K89</f>
        <v>14.75</v>
      </c>
      <c r="I89" s="197">
        <f>PPCL_NG!R89+PPCL_Spot!R89+GT_NG!R89+GT_Spot!R89+Bawana_NG!R89+Bawana_RLNG!R89+Bawana_Spot!R89</f>
        <v>14.749177923508146</v>
      </c>
      <c r="J89" s="198">
        <f t="shared" si="8"/>
        <v>8.220764918540624E-4</v>
      </c>
      <c r="K89" s="197">
        <f>PPCL_NG!L89+PPCL_Spot!L89+GT_NG!L89+GT_Spot!L89+Bawana_NG!L89+Bawana_RLNG!L89+Bawana_Spot!L89</f>
        <v>82.92</v>
      </c>
      <c r="L89" s="197">
        <f>PPCL_NG!S89+PPCL_Spot!S89+GT_NG!S89+GT_Spot!S89+Bawana_NG!S89+Bawana_RLNG!S89+Bawana_Spot!S89</f>
        <v>82.915033257389169</v>
      </c>
      <c r="M89" s="198">
        <f t="shared" si="9"/>
        <v>4.9667426108328527E-3</v>
      </c>
      <c r="N89" s="197">
        <f>PPCL_NG!M89+PPCL_Spot!M89+GT_NG!M89+GT_Spot!M89+Bawana_NG!M89+Bawana_RLNG!M89+Bawana_Spot!M89</f>
        <v>108.03999999999999</v>
      </c>
      <c r="O89" s="197">
        <f>PPCL_NG!T89+PPCL_Spot!T89+GT_NG!T89+GT_Spot!T89+Bawana_NG!T89+Bawana_RLNG!T89+Bawana_Spot!T89</f>
        <v>108.02900972151546</v>
      </c>
      <c r="P89" s="198">
        <f t="shared" si="10"/>
        <v>1.0990278484527494E-2</v>
      </c>
      <c r="Q89" s="198">
        <f t="shared" si="11"/>
        <v>4.00000000000027E-2</v>
      </c>
    </row>
    <row r="90" spans="1:17">
      <c r="A90" s="33" t="s">
        <v>132</v>
      </c>
      <c r="B90" s="197">
        <f>PPCL_NG!I90+PPCL_Spot!I90+GT_NG!I90+GT_Spot!I90+Bawana_NG!I90+Bawana_RLNG!I90+Bawana_Spot!I90</f>
        <v>451.56</v>
      </c>
      <c r="C90" s="197">
        <f>PPCL_NG!P90+PPCL_Spot!P90+GT_NG!P90+GT_Spot!P90+Bawana_NG!P90+Bawana_RLNG!P90+Bawana_Spot!P90</f>
        <v>451.54413895150947</v>
      </c>
      <c r="D90" s="198">
        <f t="shared" si="6"/>
        <v>1.5861048490535268E-2</v>
      </c>
      <c r="E90" s="197">
        <f>PPCL_NG!J90+PPCL_Spot!J90+GT_NG!J90+GT_Spot!J90+Bawana_NG!J90+Bawana_RLNG!J90+Bawana_Spot!J90</f>
        <v>84.37</v>
      </c>
      <c r="F90" s="197">
        <f>PPCL_NG!Q90+PPCL_Spot!Q90+GT_NG!Q90+GT_Spot!Q90+Bawana_NG!Q90+Bawana_RLNG!Q90+Bawana_Spot!Q90</f>
        <v>84.362640146077752</v>
      </c>
      <c r="G90" s="198">
        <f t="shared" si="7"/>
        <v>7.3598539222530235E-3</v>
      </c>
      <c r="H90" s="197">
        <f>PPCL_NG!K90+PPCL_Spot!K90+GT_NG!K90+GT_Spot!K90+Bawana_NG!K90+Bawana_RLNG!K90+Bawana_Spot!K90</f>
        <v>14.75</v>
      </c>
      <c r="I90" s="197">
        <f>PPCL_NG!R90+PPCL_Spot!R90+GT_NG!R90+GT_Spot!R90+Bawana_NG!R90+Bawana_RLNG!R90+Bawana_Spot!R90</f>
        <v>14.749177923508146</v>
      </c>
      <c r="J90" s="198">
        <f t="shared" si="8"/>
        <v>8.220764918540624E-4</v>
      </c>
      <c r="K90" s="197">
        <f>PPCL_NG!L90+PPCL_Spot!L90+GT_NG!L90+GT_Spot!L90+Bawana_NG!L90+Bawana_RLNG!L90+Bawana_Spot!L90</f>
        <v>82.92</v>
      </c>
      <c r="L90" s="197">
        <f>PPCL_NG!S90+PPCL_Spot!S90+GT_NG!S90+GT_Spot!S90+Bawana_NG!S90+Bawana_RLNG!S90+Bawana_Spot!S90</f>
        <v>82.915033257389169</v>
      </c>
      <c r="M90" s="198">
        <f t="shared" si="9"/>
        <v>4.9667426108328527E-3</v>
      </c>
      <c r="N90" s="197">
        <f>PPCL_NG!M90+PPCL_Spot!M90+GT_NG!M90+GT_Spot!M90+Bawana_NG!M90+Bawana_RLNG!M90+Bawana_Spot!M90</f>
        <v>108.03999999999999</v>
      </c>
      <c r="O90" s="197">
        <f>PPCL_NG!T90+PPCL_Spot!T90+GT_NG!T90+GT_Spot!T90+Bawana_NG!T90+Bawana_RLNG!T90+Bawana_Spot!T90</f>
        <v>108.02900972151546</v>
      </c>
      <c r="P90" s="198">
        <f t="shared" si="10"/>
        <v>1.0990278484527494E-2</v>
      </c>
      <c r="Q90" s="198">
        <f t="shared" si="11"/>
        <v>4.00000000000027E-2</v>
      </c>
    </row>
    <row r="91" spans="1:17">
      <c r="A91" s="33" t="s">
        <v>133</v>
      </c>
      <c r="B91" s="197">
        <f>PPCL_NG!I91+PPCL_Spot!I91+GT_NG!I91+GT_Spot!I91+Bawana_NG!I91+Bawana_RLNG!I91+Bawana_Spot!I91</f>
        <v>451.56</v>
      </c>
      <c r="C91" s="197">
        <f>PPCL_NG!P91+PPCL_Spot!P91+GT_NG!P91+GT_Spot!P91+Bawana_NG!P91+Bawana_RLNG!P91+Bawana_Spot!P91</f>
        <v>451.54413895150947</v>
      </c>
      <c r="D91" s="198">
        <f t="shared" si="6"/>
        <v>1.5861048490535268E-2</v>
      </c>
      <c r="E91" s="197">
        <f>PPCL_NG!J91+PPCL_Spot!J91+GT_NG!J91+GT_Spot!J91+Bawana_NG!J91+Bawana_RLNG!J91+Bawana_Spot!J91</f>
        <v>84.37</v>
      </c>
      <c r="F91" s="197">
        <f>PPCL_NG!Q91+PPCL_Spot!Q91+GT_NG!Q91+GT_Spot!Q91+Bawana_NG!Q91+Bawana_RLNG!Q91+Bawana_Spot!Q91</f>
        <v>84.362640146077752</v>
      </c>
      <c r="G91" s="198">
        <f t="shared" si="7"/>
        <v>7.3598539222530235E-3</v>
      </c>
      <c r="H91" s="197">
        <f>PPCL_NG!K91+PPCL_Spot!K91+GT_NG!K91+GT_Spot!K91+Bawana_NG!K91+Bawana_RLNG!K91+Bawana_Spot!K91</f>
        <v>14.75</v>
      </c>
      <c r="I91" s="197">
        <f>PPCL_NG!R91+PPCL_Spot!R91+GT_NG!R91+GT_Spot!R91+Bawana_NG!R91+Bawana_RLNG!R91+Bawana_Spot!R91</f>
        <v>14.749177923508146</v>
      </c>
      <c r="J91" s="198">
        <f t="shared" si="8"/>
        <v>8.220764918540624E-4</v>
      </c>
      <c r="K91" s="197">
        <f>PPCL_NG!L91+PPCL_Spot!L91+GT_NG!L91+GT_Spot!L91+Bawana_NG!L91+Bawana_RLNG!L91+Bawana_Spot!L91</f>
        <v>82.92</v>
      </c>
      <c r="L91" s="197">
        <f>PPCL_NG!S91+PPCL_Spot!S91+GT_NG!S91+GT_Spot!S91+Bawana_NG!S91+Bawana_RLNG!S91+Bawana_Spot!S91</f>
        <v>82.915033257389169</v>
      </c>
      <c r="M91" s="198">
        <f t="shared" si="9"/>
        <v>4.9667426108328527E-3</v>
      </c>
      <c r="N91" s="197">
        <f>PPCL_NG!M91+PPCL_Spot!M91+GT_NG!M91+GT_Spot!M91+Bawana_NG!M91+Bawana_RLNG!M91+Bawana_Spot!M91</f>
        <v>108.03999999999999</v>
      </c>
      <c r="O91" s="197">
        <f>PPCL_NG!T91+PPCL_Spot!T91+GT_NG!T91+GT_Spot!T91+Bawana_NG!T91+Bawana_RLNG!T91+Bawana_Spot!T91</f>
        <v>108.02900972151546</v>
      </c>
      <c r="P91" s="198">
        <f t="shared" si="10"/>
        <v>1.0990278484527494E-2</v>
      </c>
      <c r="Q91" s="198">
        <f t="shared" si="11"/>
        <v>4.00000000000027E-2</v>
      </c>
    </row>
    <row r="92" spans="1:17">
      <c r="A92" s="33" t="s">
        <v>134</v>
      </c>
      <c r="B92" s="197">
        <f>PPCL_NG!I92+PPCL_Spot!I92+GT_NG!I92+GT_Spot!I92+Bawana_NG!I92+Bawana_RLNG!I92+Bawana_Spot!I92</f>
        <v>451.56</v>
      </c>
      <c r="C92" s="197">
        <f>PPCL_NG!P92+PPCL_Spot!P92+GT_NG!P92+GT_Spot!P92+Bawana_NG!P92+Bawana_RLNG!P92+Bawana_Spot!P92</f>
        <v>451.54413895150947</v>
      </c>
      <c r="D92" s="198">
        <f t="shared" si="6"/>
        <v>1.5861048490535268E-2</v>
      </c>
      <c r="E92" s="197">
        <f>PPCL_NG!J92+PPCL_Spot!J92+GT_NG!J92+GT_Spot!J92+Bawana_NG!J92+Bawana_RLNG!J92+Bawana_Spot!J92</f>
        <v>84.37</v>
      </c>
      <c r="F92" s="197">
        <f>PPCL_NG!Q92+PPCL_Spot!Q92+GT_NG!Q92+GT_Spot!Q92+Bawana_NG!Q92+Bawana_RLNG!Q92+Bawana_Spot!Q92</f>
        <v>84.362640146077752</v>
      </c>
      <c r="G92" s="198">
        <f t="shared" si="7"/>
        <v>7.3598539222530235E-3</v>
      </c>
      <c r="H92" s="197">
        <f>PPCL_NG!K92+PPCL_Spot!K92+GT_NG!K92+GT_Spot!K92+Bawana_NG!K92+Bawana_RLNG!K92+Bawana_Spot!K92</f>
        <v>14.75</v>
      </c>
      <c r="I92" s="197">
        <f>PPCL_NG!R92+PPCL_Spot!R92+GT_NG!R92+GT_Spot!R92+Bawana_NG!R92+Bawana_RLNG!R92+Bawana_Spot!R92</f>
        <v>14.749177923508146</v>
      </c>
      <c r="J92" s="198">
        <f t="shared" si="8"/>
        <v>8.220764918540624E-4</v>
      </c>
      <c r="K92" s="197">
        <f>PPCL_NG!L92+PPCL_Spot!L92+GT_NG!L92+GT_Spot!L92+Bawana_NG!L92+Bawana_RLNG!L92+Bawana_Spot!L92</f>
        <v>82.92</v>
      </c>
      <c r="L92" s="197">
        <f>PPCL_NG!S92+PPCL_Spot!S92+GT_NG!S92+GT_Spot!S92+Bawana_NG!S92+Bawana_RLNG!S92+Bawana_Spot!S92</f>
        <v>82.915033257389169</v>
      </c>
      <c r="M92" s="198">
        <f t="shared" si="9"/>
        <v>4.9667426108328527E-3</v>
      </c>
      <c r="N92" s="197">
        <f>PPCL_NG!M92+PPCL_Spot!M92+GT_NG!M92+GT_Spot!M92+Bawana_NG!M92+Bawana_RLNG!M92+Bawana_Spot!M92</f>
        <v>108.03999999999999</v>
      </c>
      <c r="O92" s="197">
        <f>PPCL_NG!T92+PPCL_Spot!T92+GT_NG!T92+GT_Spot!T92+Bawana_NG!T92+Bawana_RLNG!T92+Bawana_Spot!T92</f>
        <v>108.02900972151546</v>
      </c>
      <c r="P92" s="198">
        <f t="shared" si="10"/>
        <v>1.0990278484527494E-2</v>
      </c>
      <c r="Q92" s="198">
        <f t="shared" si="11"/>
        <v>4.00000000000027E-2</v>
      </c>
    </row>
    <row r="93" spans="1:17">
      <c r="A93" s="33" t="s">
        <v>135</v>
      </c>
      <c r="B93" s="197">
        <f>PPCL_NG!I93+PPCL_Spot!I93+GT_NG!I93+GT_Spot!I93+Bawana_NG!I93+Bawana_RLNG!I93+Bawana_Spot!I93</f>
        <v>451.56</v>
      </c>
      <c r="C93" s="197">
        <f>PPCL_NG!P93+PPCL_Spot!P93+GT_NG!P93+GT_Spot!P93+Bawana_NG!P93+Bawana_RLNG!P93+Bawana_Spot!P93</f>
        <v>451.54413895150947</v>
      </c>
      <c r="D93" s="198">
        <f t="shared" si="6"/>
        <v>1.5861048490535268E-2</v>
      </c>
      <c r="E93" s="197">
        <f>PPCL_NG!J93+PPCL_Spot!J93+GT_NG!J93+GT_Spot!J93+Bawana_NG!J93+Bawana_RLNG!J93+Bawana_Spot!J93</f>
        <v>84.37</v>
      </c>
      <c r="F93" s="197">
        <f>PPCL_NG!Q93+PPCL_Spot!Q93+GT_NG!Q93+GT_Spot!Q93+Bawana_NG!Q93+Bawana_RLNG!Q93+Bawana_Spot!Q93</f>
        <v>84.362640146077752</v>
      </c>
      <c r="G93" s="198">
        <f t="shared" si="7"/>
        <v>7.3598539222530235E-3</v>
      </c>
      <c r="H93" s="197">
        <f>PPCL_NG!K93+PPCL_Spot!K93+GT_NG!K93+GT_Spot!K93+Bawana_NG!K93+Bawana_RLNG!K93+Bawana_Spot!K93</f>
        <v>14.75</v>
      </c>
      <c r="I93" s="197">
        <f>PPCL_NG!R93+PPCL_Spot!R93+GT_NG!R93+GT_Spot!R93+Bawana_NG!R93+Bawana_RLNG!R93+Bawana_Spot!R93</f>
        <v>14.749177923508146</v>
      </c>
      <c r="J93" s="198">
        <f t="shared" si="8"/>
        <v>8.220764918540624E-4</v>
      </c>
      <c r="K93" s="197">
        <f>PPCL_NG!L93+PPCL_Spot!L93+GT_NG!L93+GT_Spot!L93+Bawana_NG!L93+Bawana_RLNG!L93+Bawana_Spot!L93</f>
        <v>82.92</v>
      </c>
      <c r="L93" s="197">
        <f>PPCL_NG!S93+PPCL_Spot!S93+GT_NG!S93+GT_Spot!S93+Bawana_NG!S93+Bawana_RLNG!S93+Bawana_Spot!S93</f>
        <v>82.915033257389169</v>
      </c>
      <c r="M93" s="198">
        <f t="shared" si="9"/>
        <v>4.9667426108328527E-3</v>
      </c>
      <c r="N93" s="197">
        <f>PPCL_NG!M93+PPCL_Spot!M93+GT_NG!M93+GT_Spot!M93+Bawana_NG!M93+Bawana_RLNG!M93+Bawana_Spot!M93</f>
        <v>108.03999999999999</v>
      </c>
      <c r="O93" s="197">
        <f>PPCL_NG!T93+PPCL_Spot!T93+GT_NG!T93+GT_Spot!T93+Bawana_NG!T93+Bawana_RLNG!T93+Bawana_Spot!T93</f>
        <v>108.02900972151546</v>
      </c>
      <c r="P93" s="198">
        <f t="shared" si="10"/>
        <v>1.0990278484527494E-2</v>
      </c>
      <c r="Q93" s="198">
        <f t="shared" si="11"/>
        <v>4.00000000000027E-2</v>
      </c>
    </row>
    <row r="94" spans="1:17">
      <c r="A94" s="33" t="s">
        <v>136</v>
      </c>
      <c r="B94" s="197">
        <f>PPCL_NG!I94+PPCL_Spot!I94+GT_NG!I94+GT_Spot!I94+Bawana_NG!I94+Bawana_RLNG!I94+Bawana_Spot!I94</f>
        <v>451.56</v>
      </c>
      <c r="C94" s="197">
        <f>PPCL_NG!P94+PPCL_Spot!P94+GT_NG!P94+GT_Spot!P94+Bawana_NG!P94+Bawana_RLNG!P94+Bawana_Spot!P94</f>
        <v>451.54441041548756</v>
      </c>
      <c r="D94" s="198">
        <f t="shared" si="6"/>
        <v>1.5589584512440524E-2</v>
      </c>
      <c r="E94" s="197">
        <f>PPCL_NG!J94+PPCL_Spot!J94+GT_NG!J94+GT_Spot!J94+Bawana_NG!J94+Bawana_RLNG!J94+Bawana_Spot!J94</f>
        <v>85.37</v>
      </c>
      <c r="F94" s="197">
        <f>PPCL_NG!Q94+PPCL_Spot!Q94+GT_NG!Q94+GT_Spot!Q94+Bawana_NG!Q94+Bawana_RLNG!Q94+Bawana_Spot!Q94</f>
        <v>85.362138519426821</v>
      </c>
      <c r="G94" s="198">
        <f t="shared" si="7"/>
        <v>7.8614805731831439E-3</v>
      </c>
      <c r="H94" s="197">
        <f>PPCL_NG!K94+PPCL_Spot!K94+GT_NG!K94+GT_Spot!K94+Bawana_NG!K94+Bawana_RLNG!K94+Bawana_Spot!K94</f>
        <v>14.75</v>
      </c>
      <c r="I94" s="197">
        <f>PPCL_NG!R94+PPCL_Spot!R94+GT_NG!R94+GT_Spot!R94+Bawana_NG!R94+Bawana_RLNG!R94+Bawana_Spot!R94</f>
        <v>14.749177923508146</v>
      </c>
      <c r="J94" s="198">
        <f t="shared" si="8"/>
        <v>8.220764918540624E-4</v>
      </c>
      <c r="K94" s="197">
        <f>PPCL_NG!L94+PPCL_Spot!L94+GT_NG!L94+GT_Spot!L94+Bawana_NG!L94+Bawana_RLNG!L94+Bawana_Spot!L94</f>
        <v>82.92</v>
      </c>
      <c r="L94" s="197">
        <f>PPCL_NG!S94+PPCL_Spot!S94+GT_NG!S94+GT_Spot!S94+Bawana_NG!S94+Bawana_RLNG!S94+Bawana_Spot!S94</f>
        <v>82.915067772094943</v>
      </c>
      <c r="M94" s="198">
        <f t="shared" si="9"/>
        <v>4.9322279050585394E-3</v>
      </c>
      <c r="N94" s="197">
        <f>PPCL_NG!M94+PPCL_Spot!M94+GT_NG!M94+GT_Spot!M94+Bawana_NG!M94+Bawana_RLNG!M94+Bawana_Spot!M94</f>
        <v>108.03999999999999</v>
      </c>
      <c r="O94" s="197">
        <f>PPCL_NG!T94+PPCL_Spot!T94+GT_NG!T94+GT_Spot!T94+Bawana_NG!T94+Bawana_RLNG!T94+Bawana_Spot!T94</f>
        <v>108.02920536948253</v>
      </c>
      <c r="P94" s="198">
        <f t="shared" si="10"/>
        <v>1.079463051746643E-2</v>
      </c>
      <c r="Q94" s="198">
        <f t="shared" si="11"/>
        <v>4.00000000000027E-2</v>
      </c>
    </row>
    <row r="95" spans="1:17">
      <c r="A95" s="33" t="s">
        <v>137</v>
      </c>
      <c r="B95" s="197">
        <f>PPCL_NG!I95+PPCL_Spot!I95+GT_NG!I95+GT_Spot!I95+Bawana_NG!I95+Bawana_RLNG!I95+Bawana_Spot!I95</f>
        <v>451.56</v>
      </c>
      <c r="C95" s="197">
        <f>PPCL_NG!P95+PPCL_Spot!P95+GT_NG!P95+GT_Spot!P95+Bawana_NG!P95+Bawana_RLNG!P95+Bawana_Spot!P95</f>
        <v>451.54441041548756</v>
      </c>
      <c r="D95" s="198">
        <f t="shared" si="6"/>
        <v>1.5589584512440524E-2</v>
      </c>
      <c r="E95" s="197">
        <f>PPCL_NG!J95+PPCL_Spot!J95+GT_NG!J95+GT_Spot!J95+Bawana_NG!J95+Bawana_RLNG!J95+Bawana_Spot!J95</f>
        <v>85.37</v>
      </c>
      <c r="F95" s="197">
        <f>PPCL_NG!Q95+PPCL_Spot!Q95+GT_NG!Q95+GT_Spot!Q95+Bawana_NG!Q95+Bawana_RLNG!Q95+Bawana_Spot!Q95</f>
        <v>85.362138519426821</v>
      </c>
      <c r="G95" s="198">
        <f t="shared" si="7"/>
        <v>7.8614805731831439E-3</v>
      </c>
      <c r="H95" s="197">
        <f>PPCL_NG!K95+PPCL_Spot!K95+GT_NG!K95+GT_Spot!K95+Bawana_NG!K95+Bawana_RLNG!K95+Bawana_Spot!K95</f>
        <v>14.75</v>
      </c>
      <c r="I95" s="197">
        <f>PPCL_NG!R95+PPCL_Spot!R95+GT_NG!R95+GT_Spot!R95+Bawana_NG!R95+Bawana_RLNG!R95+Bawana_Spot!R95</f>
        <v>14.749177923508146</v>
      </c>
      <c r="J95" s="198">
        <f t="shared" si="8"/>
        <v>8.220764918540624E-4</v>
      </c>
      <c r="K95" s="197">
        <f>PPCL_NG!L95+PPCL_Spot!L95+GT_NG!L95+GT_Spot!L95+Bawana_NG!L95+Bawana_RLNG!L95+Bawana_Spot!L95</f>
        <v>82.92</v>
      </c>
      <c r="L95" s="197">
        <f>PPCL_NG!S95+PPCL_Spot!S95+GT_NG!S95+GT_Spot!S95+Bawana_NG!S95+Bawana_RLNG!S95+Bawana_Spot!S95</f>
        <v>82.915067772094943</v>
      </c>
      <c r="M95" s="198">
        <f t="shared" si="9"/>
        <v>4.9322279050585394E-3</v>
      </c>
      <c r="N95" s="197">
        <f>PPCL_NG!M95+PPCL_Spot!M95+GT_NG!M95+GT_Spot!M95+Bawana_NG!M95+Bawana_RLNG!M95+Bawana_Spot!M95</f>
        <v>108.03999999999999</v>
      </c>
      <c r="O95" s="197">
        <f>PPCL_NG!T95+PPCL_Spot!T95+GT_NG!T95+GT_Spot!T95+Bawana_NG!T95+Bawana_RLNG!T95+Bawana_Spot!T95</f>
        <v>108.02920536948253</v>
      </c>
      <c r="P95" s="198">
        <f t="shared" si="10"/>
        <v>1.079463051746643E-2</v>
      </c>
      <c r="Q95" s="198">
        <f t="shared" si="11"/>
        <v>4.00000000000027E-2</v>
      </c>
    </row>
    <row r="96" spans="1:17">
      <c r="A96" s="33" t="s">
        <v>138</v>
      </c>
      <c r="B96" s="197">
        <f>PPCL_NG!I96+PPCL_Spot!I96+GT_NG!I96+GT_Spot!I96+Bawana_NG!I96+Bawana_RLNG!I96+Bawana_Spot!I96</f>
        <v>451.56</v>
      </c>
      <c r="C96" s="197">
        <f>PPCL_NG!P96+PPCL_Spot!P96+GT_NG!P96+GT_Spot!P96+Bawana_NG!P96+Bawana_RLNG!P96+Bawana_Spot!P96</f>
        <v>451.54441041548756</v>
      </c>
      <c r="D96" s="198">
        <f t="shared" si="6"/>
        <v>1.5589584512440524E-2</v>
      </c>
      <c r="E96" s="197">
        <f>PPCL_NG!J96+PPCL_Spot!J96+GT_NG!J96+GT_Spot!J96+Bawana_NG!J96+Bawana_RLNG!J96+Bawana_Spot!J96</f>
        <v>85.37</v>
      </c>
      <c r="F96" s="197">
        <f>PPCL_NG!Q96+PPCL_Spot!Q96+GT_NG!Q96+GT_Spot!Q96+Bawana_NG!Q96+Bawana_RLNG!Q96+Bawana_Spot!Q96</f>
        <v>85.362138519426821</v>
      </c>
      <c r="G96" s="198">
        <f t="shared" si="7"/>
        <v>7.8614805731831439E-3</v>
      </c>
      <c r="H96" s="197">
        <f>PPCL_NG!K96+PPCL_Spot!K96+GT_NG!K96+GT_Spot!K96+Bawana_NG!K96+Bawana_RLNG!K96+Bawana_Spot!K96</f>
        <v>14.75</v>
      </c>
      <c r="I96" s="197">
        <f>PPCL_NG!R96+PPCL_Spot!R96+GT_NG!R96+GT_Spot!R96+Bawana_NG!R96+Bawana_RLNG!R96+Bawana_Spot!R96</f>
        <v>14.749177923508146</v>
      </c>
      <c r="J96" s="198">
        <f t="shared" si="8"/>
        <v>8.220764918540624E-4</v>
      </c>
      <c r="K96" s="197">
        <f>PPCL_NG!L96+PPCL_Spot!L96+GT_NG!L96+GT_Spot!L96+Bawana_NG!L96+Bawana_RLNG!L96+Bawana_Spot!L96</f>
        <v>82.92</v>
      </c>
      <c r="L96" s="197">
        <f>PPCL_NG!S96+PPCL_Spot!S96+GT_NG!S96+GT_Spot!S96+Bawana_NG!S96+Bawana_RLNG!S96+Bawana_Spot!S96</f>
        <v>82.915067772094943</v>
      </c>
      <c r="M96" s="198">
        <f t="shared" si="9"/>
        <v>4.9322279050585394E-3</v>
      </c>
      <c r="N96" s="197">
        <f>PPCL_NG!M96+PPCL_Spot!M96+GT_NG!M96+GT_Spot!M96+Bawana_NG!M96+Bawana_RLNG!M96+Bawana_Spot!M96</f>
        <v>108.03999999999999</v>
      </c>
      <c r="O96" s="197">
        <f>PPCL_NG!T96+PPCL_Spot!T96+GT_NG!T96+GT_Spot!T96+Bawana_NG!T96+Bawana_RLNG!T96+Bawana_Spot!T96</f>
        <v>108.02920536948253</v>
      </c>
      <c r="P96" s="198">
        <f t="shared" si="10"/>
        <v>1.079463051746643E-2</v>
      </c>
      <c r="Q96" s="198">
        <f t="shared" si="11"/>
        <v>4.00000000000027E-2</v>
      </c>
    </row>
    <row r="97" spans="1:17">
      <c r="A97" s="33" t="s">
        <v>139</v>
      </c>
      <c r="B97" s="197">
        <f>PPCL_NG!I97+PPCL_Spot!I97+GT_NG!I97+GT_Spot!I97+Bawana_NG!I97+Bawana_RLNG!I97+Bawana_Spot!I97</f>
        <v>451.56</v>
      </c>
      <c r="C97" s="197">
        <f>PPCL_NG!P97+PPCL_Spot!P97+GT_NG!P97+GT_Spot!P97+Bawana_NG!P97+Bawana_RLNG!P97+Bawana_Spot!P97</f>
        <v>451.54441041548756</v>
      </c>
      <c r="D97" s="198">
        <f t="shared" si="6"/>
        <v>1.5589584512440524E-2</v>
      </c>
      <c r="E97" s="197">
        <f>PPCL_NG!J97+PPCL_Spot!J97+GT_NG!J97+GT_Spot!J97+Bawana_NG!J97+Bawana_RLNG!J97+Bawana_Spot!J97</f>
        <v>85.37</v>
      </c>
      <c r="F97" s="197">
        <f>PPCL_NG!Q97+PPCL_Spot!Q97+GT_NG!Q97+GT_Spot!Q97+Bawana_NG!Q97+Bawana_RLNG!Q97+Bawana_Spot!Q97</f>
        <v>85.362138519426821</v>
      </c>
      <c r="G97" s="198">
        <f t="shared" si="7"/>
        <v>7.8614805731831439E-3</v>
      </c>
      <c r="H97" s="197">
        <f>PPCL_NG!K97+PPCL_Spot!K97+GT_NG!K97+GT_Spot!K97+Bawana_NG!K97+Bawana_RLNG!K97+Bawana_Spot!K97</f>
        <v>14.75</v>
      </c>
      <c r="I97" s="197">
        <f>PPCL_NG!R97+PPCL_Spot!R97+GT_NG!R97+GT_Spot!R97+Bawana_NG!R97+Bawana_RLNG!R97+Bawana_Spot!R97</f>
        <v>14.749177923508146</v>
      </c>
      <c r="J97" s="198">
        <f t="shared" si="8"/>
        <v>8.220764918540624E-4</v>
      </c>
      <c r="K97" s="197">
        <f>PPCL_NG!L97+PPCL_Spot!L97+GT_NG!L97+GT_Spot!L97+Bawana_NG!L97+Bawana_RLNG!L97+Bawana_Spot!L97</f>
        <v>82.92</v>
      </c>
      <c r="L97" s="197">
        <f>PPCL_NG!S97+PPCL_Spot!S97+GT_NG!S97+GT_Spot!S97+Bawana_NG!S97+Bawana_RLNG!S97+Bawana_Spot!S97</f>
        <v>82.915067772094943</v>
      </c>
      <c r="M97" s="198">
        <f t="shared" si="9"/>
        <v>4.9322279050585394E-3</v>
      </c>
      <c r="N97" s="197">
        <f>PPCL_NG!M97+PPCL_Spot!M97+GT_NG!M97+GT_Spot!M97+Bawana_NG!M97+Bawana_RLNG!M97+Bawana_Spot!M97</f>
        <v>108.03999999999999</v>
      </c>
      <c r="O97" s="197">
        <f>PPCL_NG!T97+PPCL_Spot!T97+GT_NG!T97+GT_Spot!T97+Bawana_NG!T97+Bawana_RLNG!T97+Bawana_Spot!T97</f>
        <v>108.02920536948253</v>
      </c>
      <c r="P97" s="198">
        <f t="shared" si="10"/>
        <v>1.079463051746643E-2</v>
      </c>
      <c r="Q97" s="198">
        <f t="shared" si="11"/>
        <v>4.00000000000027E-2</v>
      </c>
    </row>
    <row r="98" spans="1:17">
      <c r="A98" s="33" t="s">
        <v>140</v>
      </c>
      <c r="B98" s="197">
        <f>PPCL_NG!I98+PPCL_Spot!I98+GT_NG!I98+GT_Spot!I98+Bawana_NG!I98+Bawana_RLNG!I98+Bawana_Spot!I98</f>
        <v>451.56</v>
      </c>
      <c r="C98" s="197">
        <f>PPCL_NG!P98+PPCL_Spot!P98+GT_NG!P98+GT_Spot!P98+Bawana_NG!P98+Bawana_RLNG!P98+Bawana_Spot!P98</f>
        <v>451.54441041548756</v>
      </c>
      <c r="D98" s="198">
        <f t="shared" si="6"/>
        <v>1.5589584512440524E-2</v>
      </c>
      <c r="E98" s="197">
        <f>PPCL_NG!J98+PPCL_Spot!J98+GT_NG!J98+GT_Spot!J98+Bawana_NG!J98+Bawana_RLNG!J98+Bawana_Spot!J98</f>
        <v>85.37</v>
      </c>
      <c r="F98" s="197">
        <f>PPCL_NG!Q98+PPCL_Spot!Q98+GT_NG!Q98+GT_Spot!Q98+Bawana_NG!Q98+Bawana_RLNG!Q98+Bawana_Spot!Q98</f>
        <v>85.362138519426821</v>
      </c>
      <c r="G98" s="198">
        <f t="shared" si="7"/>
        <v>7.8614805731831439E-3</v>
      </c>
      <c r="H98" s="197">
        <f>PPCL_NG!K98+PPCL_Spot!K98+GT_NG!K98+GT_Spot!K98+Bawana_NG!K98+Bawana_RLNG!K98+Bawana_Spot!K98</f>
        <v>14.75</v>
      </c>
      <c r="I98" s="197">
        <f>PPCL_NG!R98+PPCL_Spot!R98+GT_NG!R98+GT_Spot!R98+Bawana_NG!R98+Bawana_RLNG!R98+Bawana_Spot!R98</f>
        <v>14.749177923508146</v>
      </c>
      <c r="J98" s="198">
        <f t="shared" si="8"/>
        <v>8.220764918540624E-4</v>
      </c>
      <c r="K98" s="197">
        <f>PPCL_NG!L98+PPCL_Spot!L98+GT_NG!L98+GT_Spot!L98+Bawana_NG!L98+Bawana_RLNG!L98+Bawana_Spot!L98</f>
        <v>82.92</v>
      </c>
      <c r="L98" s="197">
        <f>PPCL_NG!S98+PPCL_Spot!S98+GT_NG!S98+GT_Spot!S98+Bawana_NG!S98+Bawana_RLNG!S98+Bawana_Spot!S98</f>
        <v>82.915067772094943</v>
      </c>
      <c r="M98" s="198">
        <f t="shared" si="9"/>
        <v>4.9322279050585394E-3</v>
      </c>
      <c r="N98" s="197">
        <f>PPCL_NG!M98+PPCL_Spot!M98+GT_NG!M98+GT_Spot!M98+Bawana_NG!M98+Bawana_RLNG!M98+Bawana_Spot!M98</f>
        <v>108.03999999999999</v>
      </c>
      <c r="O98" s="197">
        <f>PPCL_NG!T98+PPCL_Spot!T98+GT_NG!T98+GT_Spot!T98+Bawana_NG!T98+Bawana_RLNG!T98+Bawana_Spot!T98</f>
        <v>108.02920536948253</v>
      </c>
      <c r="P98" s="198">
        <f t="shared" si="10"/>
        <v>1.079463051746643E-2</v>
      </c>
      <c r="Q98" s="198">
        <f t="shared" si="11"/>
        <v>4.00000000000027E-2</v>
      </c>
    </row>
    <row r="99" spans="1:17">
      <c r="A99" s="33" t="s">
        <v>324</v>
      </c>
      <c r="B99" s="197">
        <f>PPCL_NG!I99+PPCL_Spot!I99+GT_NG!I99+GT_Spot!I99+Bawana_NG!I99+Bawana_RLNG!I99+Bawana_Spot!I99</f>
        <v>8.3120724999999993</v>
      </c>
      <c r="C99" s="197">
        <f>PPCL_NG!P99+PPCL_Spot!P99+GT_NG!P99+GT_Spot!P99+Bawana_NG!P99+Bawana_RLNG!P99+Bawana_Spot!P99</f>
        <v>8.3107113630822251</v>
      </c>
      <c r="D99" s="198">
        <f t="shared" si="6"/>
        <v>1.361136917774175E-3</v>
      </c>
      <c r="E99" s="197">
        <f>PPCL_NG!J99+PPCL_Spot!J99+GT_NG!J99+GT_Spot!J99+Bawana_NG!J99+Bawana_RLNG!J99+Bawana_Spot!J99</f>
        <v>1.8688574999999983</v>
      </c>
      <c r="F99" s="197">
        <f>PPCL_NG!Q99+PPCL_Spot!Q99+GT_NG!Q99+GT_Spot!Q99+Bawana_NG!Q99+Bawana_RLNG!Q99+Bawana_Spot!Q99</f>
        <v>1.8683244080950685</v>
      </c>
      <c r="G99" s="198">
        <f t="shared" si="7"/>
        <v>5.3309190492978331E-4</v>
      </c>
      <c r="H99" s="197">
        <f>PPCL_NG!K99+PPCL_Spot!K99+GT_NG!K99+GT_Spot!K99+Bawana_NG!K99+Bawana_RLNG!K99+Bawana_Spot!K99</f>
        <v>0.3516299999999995</v>
      </c>
      <c r="I99" s="197">
        <f>PPCL_NG!R99+PPCL_Spot!R99+GT_NG!R99+GT_Spot!R99+Bawana_NG!R99+Bawana_RLNG!R99+Bawana_Spot!R99</f>
        <v>0.35165053293512438</v>
      </c>
      <c r="J99" s="198">
        <f t="shared" si="8"/>
        <v>-2.0532935124883966E-5</v>
      </c>
      <c r="K99" s="197">
        <f>PPCL_NG!L99+PPCL_Spot!L99+GT_NG!L99+GT_Spot!L99+Bawana_NG!L99+Bawana_RLNG!L99+Bawana_Spot!L99</f>
        <v>1.974892500000001</v>
      </c>
      <c r="L99" s="197">
        <f>PPCL_NG!S99+PPCL_Spot!S99+GT_NG!S99+GT_Spot!S99+Bawana_NG!S99+Bawana_RLNG!S99+Bawana_Spot!S99</f>
        <v>1.9748101017322293</v>
      </c>
      <c r="M99" s="198">
        <f t="shared" si="9"/>
        <v>8.2398267771788269E-5</v>
      </c>
      <c r="N99" s="197">
        <f>PPCL_NG!M99+PPCL_Spot!M99+GT_NG!M99+GT_Spot!M99+Bawana_NG!M99+Bawana_RLNG!M99+Bawana_Spot!M99</f>
        <v>2.3436099999999978</v>
      </c>
      <c r="O99" s="197">
        <f>PPCL_NG!T99+PPCL_Spot!T99+GT_NG!T99+GT_Spot!T99+Bawana_NG!T99+Bawana_RLNG!T99+Bawana_Spot!T99</f>
        <v>2.3426035941553511</v>
      </c>
      <c r="P99" s="198">
        <f t="shared" si="10"/>
        <v>1.0064058446466184E-3</v>
      </c>
      <c r="Q99" s="198">
        <f t="shared" si="11"/>
        <v>2.962499999997481E-3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2024-05-03T09:34:45Z</dcterms:modified>
</cp:coreProperties>
</file>